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T:\oecd\Files_for_website\2024\"/>
    </mc:Choice>
  </mc:AlternateContent>
  <xr:revisionPtr revIDLastSave="0" documentId="13_ncr:1_{C1B03BED-9382-4838-A529-F105DBC6FB72}" xr6:coauthVersionLast="47" xr6:coauthVersionMax="47" xr10:uidLastSave="{00000000-0000-0000-0000-000000000000}"/>
  <bookViews>
    <workbookView xWindow="-108" yWindow="-108" windowWidth="28572" windowHeight="17028" xr2:uid="{00000000-000D-0000-FFFF-FFFF00000000}"/>
  </bookViews>
  <sheets>
    <sheet name="Description of Tables" sheetId="1" r:id="rId1"/>
    <sheet name="Table 1" sheetId="2" r:id="rId2"/>
    <sheet name="Table 2" sheetId="3" r:id="rId3"/>
  </sheets>
  <externalReferences>
    <externalReference r:id="rId4"/>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3" l="1"/>
  <c r="B4" i="3"/>
  <c r="A2" i="3"/>
  <c r="A20" i="3"/>
  <c r="A13" i="2"/>
  <c r="A2" i="2"/>
  <c r="A4" i="1"/>
</calcChain>
</file>

<file path=xl/sharedStrings.xml><?xml version="1.0" encoding="utf-8"?>
<sst xmlns="http://schemas.openxmlformats.org/spreadsheetml/2006/main" count="64" uniqueCount="45">
  <si>
    <t>Year 2022</t>
  </si>
  <si>
    <t>Description of Tables</t>
  </si>
  <si>
    <t>Table 1: Major Components of OECD Adjusted Disposable Income by Decile</t>
  </si>
  <si>
    <t>This table represents the breakdown of Adjusted Disposable Income by major component. These components are constructed as per the OECD EGDNA guidelines (link below). Adjusted Disposable Income (line 8)  = Disposable Income (line 6) + Social Transfers in Kind (line 7). Households have been ranked by equivalized ADI and correspondingly assigned to deciles in the distribution (total = 100%). It's important to note that the equivalization method for the OECD complication differs from the method used for BEA distributions of PI and DPI. Here, rather than dividing by the square root of the household members, we divide by the following formula: The first adult receives a 1, while any additional person aged 14 and over receives 0.5 per person and each children younger than 14 receives a 0.3.</t>
  </si>
  <si>
    <t>Guidelines</t>
  </si>
  <si>
    <t>Table 2: OECD Inequality Metrics</t>
  </si>
  <si>
    <t>All income shares and inequality metrics are calculated from households ranked by equivalized income and are identical for nominal and real measures. Real numbers are in 2017 dollars. Rows 1-15 are metrics for each relevant income concept (disposable income and adjusted disposable income). Though all households are ranked by equivalized income, rows 1-12 are metrics for total (unequivalized) income (for example, the top 20% share is the income of the top 20% of households/ the sum of income of all households). The 90/10 ratio, the 80/20 ratio, and Gini index are calculated for equivalized income.  It's important to note that the equivalization method for the OECD complication differs from the method used for BEA distributions of PI and DPI. Here, rather than dividing by the square root of the household members, we divide by the following formula: The first adult receives a 1, while any additional person aged 14 and over receives 0.5 per person and each children younger than 14 receives a 0.3.</t>
  </si>
  <si>
    <r>
      <rPr>
        <b/>
        <sz val="11"/>
        <rFont val="Calibri"/>
        <family val="2"/>
      </rPr>
      <t>Note</t>
    </r>
    <r>
      <rPr>
        <sz val="11"/>
        <rFont val="Calibri"/>
        <family val="2"/>
      </rPr>
      <t>: All totals reflect OECD research guidelines for this exercise and do not necessarily correspond directly to SNA aggregates provided to the OECD by the BEA (see https://www.bea.gov/national/sna-and-nipas).</t>
    </r>
  </si>
  <si>
    <t>Current Version: January 2025</t>
  </si>
  <si>
    <t>Table 1: Major Components of Personal Income and Disposable Personal Income by Decile (2007)</t>
  </si>
  <si>
    <t>Line</t>
  </si>
  <si>
    <t>Income Component</t>
  </si>
  <si>
    <t>Total ($ Billions)</t>
  </si>
  <si>
    <t>0-10%</t>
  </si>
  <si>
    <t>10%-20%</t>
  </si>
  <si>
    <t>20%-30%</t>
  </si>
  <si>
    <t>30%-40%</t>
  </si>
  <si>
    <t>40%-50%</t>
  </si>
  <si>
    <t>50%-60%</t>
  </si>
  <si>
    <t>60%-70%</t>
  </si>
  <si>
    <t>70%-80%</t>
  </si>
  <si>
    <t>80%-90%</t>
  </si>
  <si>
    <t>90%-100%</t>
  </si>
  <si>
    <t>Operating Surplus and Mixed Income</t>
  </si>
  <si>
    <t>Compensation of Employees</t>
  </si>
  <si>
    <t>Net Property Income</t>
  </si>
  <si>
    <t>Current Transfers Received</t>
  </si>
  <si>
    <t>Current Transfers Paid</t>
  </si>
  <si>
    <t>Disposable Income</t>
  </si>
  <si>
    <t>Social Transfers in Kind</t>
  </si>
  <si>
    <t>Adjusted Disposable Income</t>
  </si>
  <si>
    <t>Inequality metric</t>
  </si>
  <si>
    <t>Mean ($2017)</t>
  </si>
  <si>
    <t>Median ($2017)</t>
  </si>
  <si>
    <t>0-20% share</t>
  </si>
  <si>
    <t>20-40% share</t>
  </si>
  <si>
    <t>40-60% share</t>
  </si>
  <si>
    <t>60-80% share</t>
  </si>
  <si>
    <t>80-100% share</t>
  </si>
  <si>
    <t>Top 1% share</t>
  </si>
  <si>
    <t>Top 5% share</t>
  </si>
  <si>
    <t>Bottom 5%</t>
  </si>
  <si>
    <t>Eq. 90/10 Ratio</t>
  </si>
  <si>
    <t>Eq. 80/20 Ratio</t>
  </si>
  <si>
    <t>Eq. Gini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</si>
</sst>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numFmt numFmtId="165" formatCode="0.0%"/>
    <numFmt numFmtId="166" formatCode="##.##"/>
    <numFmt numFmtId="167" formatCode="0.###"/>
  </numFmts>
  <fonts count="127">
    <font>
      <sz val="11"/>
      <name val="Calibri"/>
    </font>
    <font>
      <sz val="11"/>
      <color theme="1"/>
      <name val="Calibri"/>
      <family val="2"/>
      <scheme val="minor"/>
    </font>
    <font>
      <sz val="11"/>
      <color rgb="FF000000"/>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sz val="11"/>
      <color rgb="FF000000"/>
      <name val="calibri"/>
    </font>
    <font>
      <b/>
      <sz val="11"/>
      <color theme="1"/>
      <name val="Calibri"/>
      <family val="2"/>
      <scheme val="minor"/>
    </font>
    <font>
      <u/>
      <sz val="11"/>
      <color theme="10"/>
      <name val="Calibri"/>
    </font>
    <font>
      <b/>
      <sz val="11"/>
      <name val="Calibri"/>
      <family val="2"/>
    </font>
    <font>
      <sz val="11"/>
      <name val="Calibri"/>
      <family val="2"/>
    </font>
    <font>
      <b/>
      <sz val="11"/>
      <color rgb="FFFFFFFF"/>
      <name val="Calibri"/>
      <family val="2"/>
    </font>
  </fonts>
  <fills count="99">
    <fill>
      <patternFill patternType="none"/>
    </fill>
    <fill>
      <patternFill patternType="gray125"/>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none">
        <fgColor rgb="FF000000"/>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D3D3D3"/>
      </patternFill>
    </fill>
    <fill>
      <patternFill patternType="solid">
        <fgColor rgb="FF808080"/>
      </patternFill>
    </fill>
  </fills>
  <borders count="13">
    <border>
      <left/>
      <right/>
      <top/>
      <bottom/>
      <diagonal/>
    </border>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style="thin">
        <color auto="1"/>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23" fillId="0" borderId="0" applyNumberFormat="0" applyFill="0" applyBorder="0" applyAlignment="0" applyProtection="0"/>
    <xf numFmtId="0" fontId="1" fillId="81" borderId="1"/>
  </cellStyleXfs>
  <cellXfs count="170">
    <xf numFmtId="0" fontId="0" fillId="0" borderId="0" xfId="0"/>
    <xf numFmtId="0" fontId="124" fillId="81" borderId="1" xfId="2" applyFont="1"/>
    <xf numFmtId="0" fontId="122" fillId="81" borderId="1" xfId="2" applyFont="1"/>
    <xf numFmtId="0" fontId="1" fillId="81" borderId="1" xfId="2"/>
    <xf numFmtId="0" fontId="124" fillId="0" borderId="1" xfId="0" applyFont="1" applyBorder="1"/>
    <xf numFmtId="0" fontId="123" fillId="0" borderId="0" xfId="1"/>
    <xf numFmtId="0" fontId="124" fillId="81" borderId="1" xfId="2" applyFont="1" applyAlignment="1">
      <alignment wrapText="1"/>
    </xf>
    <xf numFmtId="0" fontId="124" fillId="0" borderId="0" xfId="0" applyFont="1"/>
    <xf numFmtId="0" fontId="124" fillId="0" borderId="1" xfId="0" applyFont="1" applyBorder="1" applyAlignment="1">
      <alignment horizontal="center"/>
    </xf>
    <xf numFmtId="0" fontId="126" fillId="98" borderId="2" xfId="0" applyFont="1" applyFill="1" applyBorder="1"/>
    <xf numFmtId="0" fontId="126" fillId="98" borderId="3" xfId="0" applyFont="1" applyFill="1" applyBorder="1"/>
    <xf numFmtId="0" fontId="126" fillId="98" borderId="3" xfId="0" applyFont="1" applyFill="1" applyBorder="1" applyAlignment="1">
      <alignment horizontal="right"/>
    </xf>
    <xf numFmtId="0" fontId="126" fillId="98" borderId="4" xfId="0" applyFont="1" applyFill="1" applyBorder="1" applyAlignment="1">
      <alignment horizontal="right"/>
    </xf>
    <xf numFmtId="0" fontId="2" fillId="97" borderId="5" xfId="0" applyFont="1" applyFill="1" applyBorder="1"/>
    <xf numFmtId="0" fontId="2" fillId="97" borderId="1" xfId="0" applyFont="1" applyFill="1" applyBorder="1"/>
    <xf numFmtId="0" fontId="125" fillId="0" borderId="5" xfId="0" applyFont="1" applyBorder="1"/>
    <xf numFmtId="0" fontId="125" fillId="0" borderId="1" xfId="0" applyFont="1" applyBorder="1"/>
    <xf numFmtId="0" fontId="3" fillId="0" borderId="5" xfId="0" applyFont="1" applyBorder="1"/>
    <xf numFmtId="0" fontId="3" fillId="0" borderId="1" xfId="0" applyFont="1" applyBorder="1"/>
    <xf numFmtId="0" fontId="3" fillId="0" borderId="6" xfId="0" applyFont="1" applyBorder="1"/>
    <xf numFmtId="0" fontId="3" fillId="0" borderId="7" xfId="0" applyFont="1" applyBorder="1"/>
    <xf numFmtId="0" fontId="125" fillId="0" borderId="2" xfId="0" applyFont="1" applyBorder="1" applyAlignment="1">
      <alignment horizontal="left" vertical="center" wrapText="1"/>
    </xf>
    <xf numFmtId="0" fontId="125" fillId="0" borderId="3" xfId="0" applyFont="1" applyBorder="1" applyAlignment="1">
      <alignment horizontal="left" vertical="center" wrapText="1"/>
    </xf>
    <xf numFmtId="0" fontId="125" fillId="0" borderId="4" xfId="0" applyFont="1" applyBorder="1" applyAlignment="1">
      <alignment horizontal="left" vertical="center" wrapText="1"/>
    </xf>
    <xf numFmtId="0" fontId="125" fillId="0" borderId="5" xfId="0" applyFont="1" applyBorder="1" applyAlignment="1">
      <alignment horizontal="left" vertical="center" wrapText="1"/>
    </xf>
    <xf numFmtId="0" fontId="125" fillId="0" borderId="1" xfId="0" applyFont="1" applyBorder="1" applyAlignment="1">
      <alignment horizontal="left" vertical="center" wrapText="1"/>
    </xf>
    <xf numFmtId="0" fontId="125" fillId="0" borderId="8" xfId="0" applyFont="1" applyBorder="1" applyAlignment="1">
      <alignment horizontal="left" vertical="center" wrapText="1"/>
    </xf>
    <xf numFmtId="0" fontId="123" fillId="0" borderId="6" xfId="1" applyBorder="1"/>
    <xf numFmtId="0" fontId="125" fillId="0" borderId="7" xfId="0" applyFont="1" applyBorder="1" applyAlignment="1">
      <alignment vertical="center" wrapText="1"/>
    </xf>
    <xf numFmtId="0" fontId="125" fillId="0" borderId="9" xfId="0" applyFont="1" applyBorder="1" applyAlignment="1">
      <alignment vertical="center" wrapText="1"/>
    </xf>
    <xf numFmtId="0" fontId="125" fillId="0" borderId="1" xfId="0" applyFont="1" applyBorder="1" applyAlignment="1">
      <alignment vertical="center"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1" xfId="0" applyBorder="1" applyAlignment="1">
      <alignment horizontal="left" vertical="top" wrapText="1"/>
    </xf>
    <xf numFmtId="0" fontId="0" fillId="0" borderId="8" xfId="0" applyBorder="1" applyAlignment="1">
      <alignment horizontal="left" vertical="top" wrapText="1"/>
    </xf>
    <xf numFmtId="0" fontId="0" fillId="0" borderId="7" xfId="0" applyBorder="1" applyAlignment="1">
      <alignment horizontal="left" wrapText="1"/>
    </xf>
    <xf numFmtId="0" fontId="0" fillId="0" borderId="9" xfId="0" applyBorder="1" applyAlignment="1">
      <alignment horizontal="left" wrapText="1"/>
    </xf>
    <xf numFmtId="0" fontId="123" fillId="0" borderId="1" xfId="1" applyBorder="1"/>
    <xf numFmtId="0" fontId="0" fillId="0" borderId="0" xfId="0" applyAlignment="1">
      <alignment horizontal="left" wrapText="1"/>
    </xf>
    <xf numFmtId="0" fontId="124" fillId="0" borderId="7" xfId="0" applyFont="1" applyBorder="1" applyAlignment="1">
      <alignment horizontal="center"/>
    </xf>
    <xf numFmtId="0" fontId="0" fillId="0" borderId="5" xfId="0" applyBorder="1"/>
    <xf numFmtId="0" fontId="125" fillId="81" borderId="1" xfId="0" applyFont="1" applyFill="1" applyBorder="1"/>
    <xf numFmtId="0" fontId="2" fillId="97" borderId="6" xfId="0" applyFont="1" applyFill="1" applyBorder="1"/>
    <xf numFmtId="0" fontId="2" fillId="97" borderId="7" xfId="0" applyFont="1" applyFill="1" applyBorder="1"/>
    <xf numFmtId="0" fontId="1" fillId="81" borderId="10" xfId="2" applyBorder="1" applyAlignment="1">
      <alignment horizontal="left" vertical="top" wrapText="1"/>
    </xf>
    <xf numFmtId="0" fontId="1" fillId="81" borderId="11" xfId="2" applyBorder="1" applyAlignment="1">
      <alignment horizontal="left" vertical="top" wrapText="1"/>
    </xf>
    <xf numFmtId="0" fontId="1" fillId="81" borderId="12" xfId="2" applyBorder="1" applyAlignment="1">
      <alignment horizontal="left" vertical="top" wrapText="1"/>
    </xf>
    <xf numFmtId="0" fontId="125" fillId="0" borderId="10" xfId="0" applyFont="1" applyBorder="1" applyAlignment="1">
      <alignment horizontal="left" wrapText="1"/>
    </xf>
    <xf numFmtId="0" fontId="125" fillId="0" borderId="12" xfId="0" applyFont="1" applyBorder="1" applyAlignment="1">
      <alignment horizontal="left" wrapText="1"/>
    </xf>
    <xf numFmtId="164" fontId="26" fillId="24" borderId="1" xfId="0" applyNumberFormat="1" applyFont="1" applyFill="1" applyBorder="1" applyAlignment="1" applyProtection="1"/>
    <xf numFmtId="165" fontId="27" fillId="25" borderId="1" xfId="0" applyNumberFormat="1" applyFont="1" applyFill="1" applyBorder="1" applyAlignment="1" applyProtection="1"/>
    <xf numFmtId="165" fontId="28" fillId="26" borderId="1" xfId="0" applyNumberFormat="1" applyFont="1" applyFill="1" applyBorder="1" applyAlignment="1" applyProtection="1"/>
    <xf numFmtId="165" fontId="29" fillId="27" borderId="1" xfId="0" applyNumberFormat="1" applyFont="1" applyFill="1" applyBorder="1" applyAlignment="1" applyProtection="1"/>
    <xf numFmtId="165" fontId="30" fillId="28" borderId="1" xfId="0" applyNumberFormat="1" applyFont="1" applyFill="1" applyBorder="1" applyAlignment="1" applyProtection="1"/>
    <xf numFmtId="165" fontId="31" fillId="29" borderId="1" xfId="0" applyNumberFormat="1" applyFont="1" applyFill="1" applyBorder="1" applyAlignment="1" applyProtection="1"/>
    <xf numFmtId="165" fontId="32" fillId="30" borderId="1" xfId="0" applyNumberFormat="1" applyFont="1" applyFill="1" applyBorder="1" applyAlignment="1" applyProtection="1"/>
    <xf numFmtId="165" fontId="33" fillId="31" borderId="1" xfId="0" applyNumberFormat="1" applyFont="1" applyFill="1" applyBorder="1" applyAlignment="1" applyProtection="1"/>
    <xf numFmtId="165" fontId="34" fillId="32" borderId="1" xfId="0" applyNumberFormat="1" applyFont="1" applyFill="1" applyBorder="1" applyAlignment="1" applyProtection="1"/>
    <xf numFmtId="165" fontId="35" fillId="33" borderId="1" xfId="0" applyNumberFormat="1" applyFont="1" applyFill="1" applyBorder="1" applyAlignment="1" applyProtection="1"/>
    <xf numFmtId="165" fontId="36" fillId="34" borderId="8" xfId="0" applyNumberFormat="1" applyFont="1" applyFill="1" applyBorder="1" applyAlignment="1" applyProtection="1"/>
    <xf numFmtId="164" fontId="4" fillId="2" borderId="1" xfId="0" applyNumberFormat="1" applyFont="1" applyFill="1" applyBorder="1" applyAlignment="1" applyProtection="1"/>
    <xf numFmtId="165" fontId="5" fillId="3" borderId="1" xfId="0" applyNumberFormat="1" applyFont="1" applyFill="1" applyBorder="1" applyAlignment="1" applyProtection="1"/>
    <xf numFmtId="165" fontId="6" fillId="4" borderId="1" xfId="0" applyNumberFormat="1" applyFont="1" applyFill="1" applyBorder="1" applyAlignment="1" applyProtection="1"/>
    <xf numFmtId="165" fontId="7" fillId="5" borderId="1" xfId="0" applyNumberFormat="1" applyFont="1" applyFill="1" applyBorder="1" applyAlignment="1" applyProtection="1"/>
    <xf numFmtId="165" fontId="8" fillId="6" borderId="1" xfId="0" applyNumberFormat="1" applyFont="1" applyFill="1" applyBorder="1" applyAlignment="1" applyProtection="1"/>
    <xf numFmtId="165" fontId="9" fillId="7" borderId="1" xfId="0" applyNumberFormat="1" applyFont="1" applyFill="1" applyBorder="1" applyAlignment="1" applyProtection="1"/>
    <xf numFmtId="165" fontId="10" fillId="8" borderId="1" xfId="0" applyNumberFormat="1" applyFont="1" applyFill="1" applyBorder="1" applyAlignment="1" applyProtection="1"/>
    <xf numFmtId="165" fontId="11" fillId="9" borderId="1" xfId="0" applyNumberFormat="1" applyFont="1" applyFill="1" applyBorder="1" applyAlignment="1" applyProtection="1"/>
    <xf numFmtId="165" fontId="12" fillId="10" borderId="1" xfId="0" applyNumberFormat="1" applyFont="1" applyFill="1" applyBorder="1" applyAlignment="1" applyProtection="1"/>
    <xf numFmtId="165" fontId="13" fillId="11" borderId="1" xfId="0" applyNumberFormat="1" applyFont="1" applyFill="1" applyBorder="1" applyAlignment="1" applyProtection="1"/>
    <xf numFmtId="165" fontId="14" fillId="12" borderId="8" xfId="0" applyNumberFormat="1" applyFont="1" applyFill="1" applyBorder="1" applyAlignment="1" applyProtection="1"/>
    <xf numFmtId="164" fontId="37" fillId="35" borderId="1" xfId="0" applyNumberFormat="1" applyFont="1" applyFill="1" applyBorder="1" applyAlignment="1" applyProtection="1"/>
    <xf numFmtId="165" fontId="38" fillId="36" borderId="1" xfId="0" applyNumberFormat="1" applyFont="1" applyFill="1" applyBorder="1" applyAlignment="1" applyProtection="1"/>
    <xf numFmtId="165" fontId="39" fillId="37" borderId="1" xfId="0" applyNumberFormat="1" applyFont="1" applyFill="1" applyBorder="1" applyAlignment="1" applyProtection="1"/>
    <xf numFmtId="165" fontId="40" fillId="38" borderId="1" xfId="0" applyNumberFormat="1" applyFont="1" applyFill="1" applyBorder="1" applyAlignment="1" applyProtection="1"/>
    <xf numFmtId="165" fontId="41" fillId="39" borderId="1" xfId="0" applyNumberFormat="1" applyFont="1" applyFill="1" applyBorder="1" applyAlignment="1" applyProtection="1"/>
    <xf numFmtId="165" fontId="42" fillId="40" borderId="1" xfId="0" applyNumberFormat="1" applyFont="1" applyFill="1" applyBorder="1" applyAlignment="1" applyProtection="1"/>
    <xf numFmtId="165" fontId="43" fillId="41" borderId="1" xfId="0" applyNumberFormat="1" applyFont="1" applyFill="1" applyBorder="1" applyAlignment="1" applyProtection="1"/>
    <xf numFmtId="165" fontId="44" fillId="42" borderId="1" xfId="0" applyNumberFormat="1" applyFont="1" applyFill="1" applyBorder="1" applyAlignment="1" applyProtection="1"/>
    <xf numFmtId="165" fontId="45" fillId="43" borderId="1" xfId="0" applyNumberFormat="1" applyFont="1" applyFill="1" applyBorder="1" applyAlignment="1" applyProtection="1"/>
    <xf numFmtId="165" fontId="46" fillId="44" borderId="1" xfId="0" applyNumberFormat="1" applyFont="1" applyFill="1" applyBorder="1" applyAlignment="1" applyProtection="1"/>
    <xf numFmtId="165" fontId="47" fillId="45" borderId="8" xfId="0" applyNumberFormat="1" applyFont="1" applyFill="1" applyBorder="1" applyAlignment="1" applyProtection="1"/>
    <xf numFmtId="164" fontId="15" fillId="13" borderId="1" xfId="0" applyNumberFormat="1" applyFont="1" applyFill="1" applyBorder="1" applyAlignment="1" applyProtection="1"/>
    <xf numFmtId="165" fontId="16" fillId="14" borderId="1" xfId="0" applyNumberFormat="1" applyFont="1" applyFill="1" applyBorder="1" applyAlignment="1" applyProtection="1"/>
    <xf numFmtId="165" fontId="17" fillId="15" borderId="1" xfId="0" applyNumberFormat="1" applyFont="1" applyFill="1" applyBorder="1" applyAlignment="1" applyProtection="1"/>
    <xf numFmtId="165" fontId="18" fillId="16" borderId="1" xfId="0" applyNumberFormat="1" applyFont="1" applyFill="1" applyBorder="1" applyAlignment="1" applyProtection="1"/>
    <xf numFmtId="165" fontId="19" fillId="17" borderId="1" xfId="0" applyNumberFormat="1" applyFont="1" applyFill="1" applyBorder="1" applyAlignment="1" applyProtection="1"/>
    <xf numFmtId="165" fontId="20" fillId="18" borderId="1" xfId="0" applyNumberFormat="1" applyFont="1" applyFill="1" applyBorder="1" applyAlignment="1" applyProtection="1"/>
    <xf numFmtId="165" fontId="21" fillId="19" borderId="1" xfId="0" applyNumberFormat="1" applyFont="1" applyFill="1" applyBorder="1" applyAlignment="1" applyProtection="1"/>
    <xf numFmtId="165" fontId="22" fillId="20" borderId="1" xfId="0" applyNumberFormat="1" applyFont="1" applyFill="1" applyBorder="1" applyAlignment="1" applyProtection="1"/>
    <xf numFmtId="165" fontId="23" fillId="21" borderId="1" xfId="0" applyNumberFormat="1" applyFont="1" applyFill="1" applyBorder="1" applyAlignment="1" applyProtection="1"/>
    <xf numFmtId="165" fontId="24" fillId="22" borderId="1" xfId="0" applyNumberFormat="1" applyFont="1" applyFill="1" applyBorder="1" applyAlignment="1" applyProtection="1"/>
    <xf numFmtId="165" fontId="25" fillId="23" borderId="8" xfId="0" applyNumberFormat="1" applyFont="1" applyFill="1" applyBorder="1" applyAlignment="1" applyProtection="1"/>
    <xf numFmtId="164" fontId="48" fillId="46" borderId="1" xfId="0" applyNumberFormat="1" applyFont="1" applyFill="1" applyBorder="1" applyAlignment="1" applyProtection="1"/>
    <xf numFmtId="165" fontId="49" fillId="47" borderId="1" xfId="0" applyNumberFormat="1" applyFont="1" applyFill="1" applyBorder="1" applyAlignment="1" applyProtection="1"/>
    <xf numFmtId="165" fontId="50" fillId="48" borderId="1" xfId="0" applyNumberFormat="1" applyFont="1" applyFill="1" applyBorder="1" applyAlignment="1" applyProtection="1"/>
    <xf numFmtId="165" fontId="51" fillId="49" borderId="1" xfId="0" applyNumberFormat="1" applyFont="1" applyFill="1" applyBorder="1" applyAlignment="1" applyProtection="1"/>
    <xf numFmtId="165" fontId="52" fillId="50" borderId="1" xfId="0" applyNumberFormat="1" applyFont="1" applyFill="1" applyBorder="1" applyAlignment="1" applyProtection="1"/>
    <xf numFmtId="165" fontId="53" fillId="51" borderId="1" xfId="0" applyNumberFormat="1" applyFont="1" applyFill="1" applyBorder="1" applyAlignment="1" applyProtection="1"/>
    <xf numFmtId="165" fontId="54" fillId="52" borderId="1" xfId="0" applyNumberFormat="1" applyFont="1" applyFill="1" applyBorder="1" applyAlignment="1" applyProtection="1"/>
    <xf numFmtId="165" fontId="55" fillId="53" borderId="1" xfId="0" applyNumberFormat="1" applyFont="1" applyFill="1" applyBorder="1" applyAlignment="1" applyProtection="1"/>
    <xf numFmtId="165" fontId="56" fillId="54" borderId="1" xfId="0" applyNumberFormat="1" applyFont="1" applyFill="1" applyBorder="1" applyAlignment="1" applyProtection="1"/>
    <xf numFmtId="165" fontId="57" fillId="55" borderId="1" xfId="0" applyNumberFormat="1" applyFont="1" applyFill="1" applyBorder="1" applyAlignment="1" applyProtection="1"/>
    <xf numFmtId="165" fontId="58" fillId="56" borderId="8" xfId="0" applyNumberFormat="1" applyFont="1" applyFill="1" applyBorder="1" applyAlignment="1" applyProtection="1"/>
    <xf numFmtId="164" fontId="70" fillId="0" borderId="1" xfId="0" applyNumberFormat="1" applyFont="1" applyBorder="1" applyAlignment="1" applyProtection="1"/>
    <xf numFmtId="165" fontId="71" fillId="0" borderId="1" xfId="0" applyNumberFormat="1" applyFont="1" applyBorder="1" applyAlignment="1" applyProtection="1"/>
    <xf numFmtId="165" fontId="72" fillId="0" borderId="1" xfId="0" applyNumberFormat="1" applyFont="1" applyBorder="1" applyAlignment="1" applyProtection="1"/>
    <xf numFmtId="165" fontId="73" fillId="0" borderId="1" xfId="0" applyNumberFormat="1" applyFont="1" applyBorder="1" applyAlignment="1" applyProtection="1"/>
    <xf numFmtId="165" fontId="74" fillId="0" borderId="1" xfId="0" applyNumberFormat="1" applyFont="1" applyBorder="1" applyAlignment="1" applyProtection="1"/>
    <xf numFmtId="165" fontId="75" fillId="0" borderId="1" xfId="0" applyNumberFormat="1" applyFont="1" applyBorder="1" applyAlignment="1" applyProtection="1"/>
    <xf numFmtId="165" fontId="76" fillId="0" borderId="1" xfId="0" applyNumberFormat="1" applyFont="1" applyBorder="1" applyAlignment="1" applyProtection="1"/>
    <xf numFmtId="165" fontId="77" fillId="0" borderId="1" xfId="0" applyNumberFormat="1" applyFont="1" applyBorder="1" applyAlignment="1" applyProtection="1"/>
    <xf numFmtId="165" fontId="78" fillId="0" borderId="1" xfId="0" applyNumberFormat="1" applyFont="1" applyBorder="1" applyAlignment="1" applyProtection="1"/>
    <xf numFmtId="165" fontId="79" fillId="0" borderId="1" xfId="0" applyNumberFormat="1" applyFont="1" applyBorder="1" applyAlignment="1" applyProtection="1"/>
    <xf numFmtId="165" fontId="80" fillId="0" borderId="8" xfId="0" applyNumberFormat="1" applyFont="1" applyBorder="1" applyAlignment="1" applyProtection="1"/>
    <xf numFmtId="164" fontId="59" fillId="57" borderId="1" xfId="0" applyNumberFormat="1" applyFont="1" applyFill="1" applyBorder="1" applyAlignment="1" applyProtection="1"/>
    <xf numFmtId="165" fontId="60" fillId="58" borderId="1" xfId="0" applyNumberFormat="1" applyFont="1" applyFill="1" applyBorder="1" applyAlignment="1" applyProtection="1"/>
    <xf numFmtId="165" fontId="61" fillId="59" borderId="1" xfId="0" applyNumberFormat="1" applyFont="1" applyFill="1" applyBorder="1" applyAlignment="1" applyProtection="1"/>
    <xf numFmtId="165" fontId="62" fillId="60" borderId="1" xfId="0" applyNumberFormat="1" applyFont="1" applyFill="1" applyBorder="1" applyAlignment="1" applyProtection="1"/>
    <xf numFmtId="165" fontId="63" fillId="61" borderId="1" xfId="0" applyNumberFormat="1" applyFont="1" applyFill="1" applyBorder="1" applyAlignment="1" applyProtection="1"/>
    <xf numFmtId="165" fontId="64" fillId="62" borderId="1" xfId="0" applyNumberFormat="1" applyFont="1" applyFill="1" applyBorder="1" applyAlignment="1" applyProtection="1"/>
    <xf numFmtId="165" fontId="65" fillId="63" borderId="1" xfId="0" applyNumberFormat="1" applyFont="1" applyFill="1" applyBorder="1" applyAlignment="1" applyProtection="1"/>
    <xf numFmtId="165" fontId="66" fillId="64" borderId="1" xfId="0" applyNumberFormat="1" applyFont="1" applyFill="1" applyBorder="1" applyAlignment="1" applyProtection="1"/>
    <xf numFmtId="165" fontId="67" fillId="65" borderId="1" xfId="0" applyNumberFormat="1" applyFont="1" applyFill="1" applyBorder="1" applyAlignment="1" applyProtection="1"/>
    <xf numFmtId="165" fontId="68" fillId="66" borderId="1" xfId="0" applyNumberFormat="1" applyFont="1" applyFill="1" applyBorder="1" applyAlignment="1" applyProtection="1"/>
    <xf numFmtId="165" fontId="69" fillId="67" borderId="8" xfId="0" applyNumberFormat="1" applyFont="1" applyFill="1" applyBorder="1" applyAlignment="1" applyProtection="1"/>
    <xf numFmtId="164" fontId="81" fillId="0" borderId="7" xfId="0" applyNumberFormat="1" applyFont="1" applyBorder="1" applyAlignment="1" applyProtection="1"/>
    <xf numFmtId="165" fontId="82" fillId="0" borderId="7" xfId="0" applyNumberFormat="1" applyFont="1" applyBorder="1" applyAlignment="1" applyProtection="1"/>
    <xf numFmtId="165" fontId="83" fillId="0" borderId="7" xfId="0" applyNumberFormat="1" applyFont="1" applyBorder="1" applyAlignment="1" applyProtection="1"/>
    <xf numFmtId="165" fontId="84" fillId="0" borderId="7" xfId="0" applyNumberFormat="1" applyFont="1" applyBorder="1" applyAlignment="1" applyProtection="1"/>
    <xf numFmtId="165" fontId="85" fillId="0" borderId="7" xfId="0" applyNumberFormat="1" applyFont="1" applyBorder="1" applyAlignment="1" applyProtection="1"/>
    <xf numFmtId="165" fontId="86" fillId="0" borderId="7" xfId="0" applyNumberFormat="1" applyFont="1" applyBorder="1" applyAlignment="1" applyProtection="1"/>
    <xf numFmtId="165" fontId="87" fillId="0" borderId="7" xfId="0" applyNumberFormat="1" applyFont="1" applyBorder="1" applyAlignment="1" applyProtection="1"/>
    <xf numFmtId="165" fontId="88" fillId="0" borderId="7" xfId="0" applyNumberFormat="1" applyFont="1" applyBorder="1" applyAlignment="1" applyProtection="1"/>
    <xf numFmtId="165" fontId="89" fillId="0" borderId="7" xfId="0" applyNumberFormat="1" applyFont="1" applyBorder="1" applyAlignment="1" applyProtection="1"/>
    <xf numFmtId="165" fontId="90" fillId="0" borderId="7" xfId="0" applyNumberFormat="1" applyFont="1" applyBorder="1" applyAlignment="1" applyProtection="1"/>
    <xf numFmtId="165" fontId="91" fillId="0" borderId="9" xfId="0" applyNumberFormat="1" applyFont="1" applyBorder="1" applyAlignment="1" applyProtection="1"/>
    <xf numFmtId="164" fontId="106" fillId="82" borderId="1" xfId="0" applyNumberFormat="1" applyFont="1" applyFill="1" applyBorder="1" applyAlignment="1" applyProtection="1"/>
    <xf numFmtId="164" fontId="107" fillId="83" borderId="8" xfId="0" applyNumberFormat="1" applyFont="1" applyFill="1" applyBorder="1" applyAlignment="1" applyProtection="1"/>
    <xf numFmtId="164" fontId="92" fillId="68" borderId="1" xfId="0" applyNumberFormat="1" applyFont="1" applyFill="1" applyBorder="1" applyAlignment="1" applyProtection="1"/>
    <xf numFmtId="164" fontId="99" fillId="75" borderId="8" xfId="0" applyNumberFormat="1" applyFont="1" applyFill="1" applyBorder="1" applyAlignment="1" applyProtection="1"/>
    <xf numFmtId="164" fontId="108" fillId="84" borderId="1" xfId="0" applyNumberFormat="1" applyFont="1" applyFill="1" applyBorder="1" applyAlignment="1" applyProtection="1"/>
    <xf numFmtId="164" fontId="109" fillId="85" borderId="8" xfId="0" applyNumberFormat="1" applyFont="1" applyFill="1" applyBorder="1" applyAlignment="1" applyProtection="1"/>
    <xf numFmtId="164" fontId="93" fillId="69" borderId="1" xfId="0" applyNumberFormat="1" applyFont="1" applyFill="1" applyBorder="1" applyAlignment="1" applyProtection="1"/>
    <xf numFmtId="164" fontId="100" fillId="76" borderId="8" xfId="0" applyNumberFormat="1" applyFont="1" applyFill="1" applyBorder="1" applyAlignment="1" applyProtection="1"/>
    <xf numFmtId="165" fontId="110" fillId="86" borderId="1" xfId="0" applyNumberFormat="1" applyFont="1" applyFill="1" applyBorder="1" applyAlignment="1" applyProtection="1"/>
    <xf numFmtId="165" fontId="111" fillId="87" borderId="8" xfId="0" applyNumberFormat="1" applyFont="1" applyFill="1" applyBorder="1" applyAlignment="1" applyProtection="1"/>
    <xf numFmtId="165" fontId="94" fillId="70" borderId="1" xfId="0" applyNumberFormat="1" applyFont="1" applyFill="1" applyBorder="1" applyAlignment="1" applyProtection="1"/>
    <xf numFmtId="165" fontId="101" fillId="77" borderId="8" xfId="0" applyNumberFormat="1" applyFont="1" applyFill="1" applyBorder="1" applyAlignment="1" applyProtection="1"/>
    <xf numFmtId="165" fontId="112" fillId="88" borderId="1" xfId="0" applyNumberFormat="1" applyFont="1" applyFill="1" applyBorder="1" applyAlignment="1" applyProtection="1"/>
    <xf numFmtId="165" fontId="113" fillId="89" borderId="8" xfId="0" applyNumberFormat="1" applyFont="1" applyFill="1" applyBorder="1" applyAlignment="1" applyProtection="1"/>
    <xf numFmtId="165" fontId="95" fillId="71" borderId="1" xfId="0" applyNumberFormat="1" applyFont="1" applyFill="1" applyBorder="1" applyAlignment="1" applyProtection="1"/>
    <xf numFmtId="165" fontId="102" fillId="78" borderId="8" xfId="0" applyNumberFormat="1" applyFont="1" applyFill="1" applyBorder="1" applyAlignment="1" applyProtection="1"/>
    <xf numFmtId="165" fontId="114" fillId="90" borderId="1" xfId="0" applyNumberFormat="1" applyFont="1" applyFill="1" applyBorder="1" applyAlignment="1" applyProtection="1"/>
    <xf numFmtId="165" fontId="115" fillId="91" borderId="8" xfId="0" applyNumberFormat="1" applyFont="1" applyFill="1" applyBorder="1" applyAlignment="1" applyProtection="1"/>
    <xf numFmtId="165" fontId="96" fillId="72" borderId="1" xfId="0" applyNumberFormat="1" applyFont="1" applyFill="1" applyBorder="1" applyAlignment="1" applyProtection="1"/>
    <xf numFmtId="165" fontId="103" fillId="79" borderId="8" xfId="0" applyNumberFormat="1" applyFont="1" applyFill="1" applyBorder="1" applyAlignment="1" applyProtection="1"/>
    <xf numFmtId="165" fontId="116" fillId="92" borderId="1" xfId="0" applyNumberFormat="1" applyFont="1" applyFill="1" applyBorder="1" applyAlignment="1" applyProtection="1"/>
    <xf numFmtId="165" fontId="117" fillId="93" borderId="8" xfId="0" applyNumberFormat="1" applyFont="1" applyFill="1" applyBorder="1" applyAlignment="1" applyProtection="1"/>
    <xf numFmtId="165" fontId="97" fillId="73" borderId="1" xfId="0" applyNumberFormat="1" applyFont="1" applyFill="1" applyBorder="1" applyAlignment="1" applyProtection="1"/>
    <xf numFmtId="165" fontId="104" fillId="80" borderId="8" xfId="0" applyNumberFormat="1" applyFont="1" applyFill="1" applyBorder="1" applyAlignment="1" applyProtection="1"/>
    <xf numFmtId="166" fontId="118" fillId="94" borderId="1" xfId="0" applyNumberFormat="1" applyFont="1" applyFill="1" applyBorder="1" applyAlignment="1" applyProtection="1"/>
    <xf numFmtId="166" fontId="119" fillId="95" borderId="8" xfId="0" applyNumberFormat="1" applyFont="1" applyFill="1" applyBorder="1" applyAlignment="1" applyProtection="1"/>
    <xf numFmtId="166" fontId="98" fillId="74" borderId="1" xfId="0" applyNumberFormat="1" applyFont="1" applyFill="1" applyBorder="1" applyAlignment="1" applyProtection="1"/>
    <xf numFmtId="166" fontId="105" fillId="81" borderId="8" xfId="0" applyNumberFormat="1" applyFont="1" applyFill="1" applyBorder="1" applyAlignment="1" applyProtection="1"/>
    <xf numFmtId="167" fontId="120" fillId="96" borderId="7" xfId="0" applyNumberFormat="1" applyFont="1" applyFill="1" applyBorder="1" applyAlignment="1" applyProtection="1"/>
    <xf numFmtId="167" fontId="121" fillId="97" borderId="9" xfId="0" applyNumberFormat="1" applyFont="1" applyFill="1" applyBorder="1" applyAlignment="1" applyProtection="1"/>
    <xf numFmtId="0" fontId="124" fillId="81" borderId="1" xfId="2" applyFont="1" applyAlignment="1">
      <alignment horizontal="left"/>
    </xf>
  </cellXfs>
  <cellStyles count="3">
    <cellStyle name="Hyperlink" xfId="1" builtinId="8"/>
    <cellStyle name="Normal" xfId="0" builtinId="0"/>
    <cellStyle name="Normal 2" xfId="2" xr:uid="{45096144-417A-48A0-BF7C-227D5B3EA8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T:\oecd\Files_for_website\2024\oecd-inequality-metrics-summary-2022_old.xlsx" TargetMode="External"/><Relationship Id="rId1" Type="http://schemas.openxmlformats.org/officeDocument/2006/relationships/externalLinkPath" Target="oecd-inequality-metrics-summary-2022_ol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escription of Tables"/>
      <sheetName val="Table 1"/>
      <sheetName val="Table 2"/>
    </sheetNames>
    <sheetDataSet>
      <sheetData sheetId="0">
        <row r="7">
          <cell r="A7" t="str">
            <v>This table represents the breakdown of Adjusted Disposable Income by major component. These components are constructed as per the OECD EGDNA guidelines (link below). Adjusted Disposable Income (line 8)  = Disposable Income (line 6) + Social Transfers in Kind (line 7). Households have been ranked by equivalized ADI and correspondingly assigned to deciles in the distribution (total = 100%). It's important to note that the equivalization method for the OECD complication differs from the method used for BEA distributions of PI and DPI. Here, rather than dividing by the square root of the household members, we divide by the following formula: The first adult receives a 1, while any additional person aged 14 and over receives 0.5 per person and each children younger than 14 receives a 0.3.</v>
          </cell>
        </row>
        <row r="17">
          <cell r="A17" t="str">
            <v>All income shares and inequality metrics are calculated from households ranked by equivalized income and are identical for nominal and real measures. Real numbers are in 2017 dollars. Rows 1-15 are metrics for each relevant income concept (disposable income and adjusted disposable income). Though all households are ranked by equivalized income, rows 1-12 are metrics for total (unequivalized) income (for example, the top 20% share is the income of the top 20% of households/ the sum of income of all households). The 90/10 ratio, the 80/20 ratio, and Gini index are calculated for equivalized income.  It's important to note that the equivalization method for the OECD complication differs from the method used for BEA distributions of PI and DPI. Here, rather than dividing by the square root of the household members, we divide by the following formula: The first adult receives a 1, while any additional person aged 14 and over receives 0.5 per person and each children younger than 14 receives a 0.3.</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oecd.org/sdd/na/household-distributional-results-in-line-with-national-accounts-experimental-statistics.htm" TargetMode="External"/><Relationship Id="rId1" Type="http://schemas.openxmlformats.org/officeDocument/2006/relationships/hyperlink" Target="https://www.oecd.org/sdd/na/household-distributional-results-in-line-with-national-accounts-experimental-statistics.htm"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oecd.org/sdd/na/household-distributional-results-in-line-with-national-accounts-experimental-statistics.htm"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oecd.org/sdd/na/household-distributional-results-in-line-with-national-accounts-experimental-statistics.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9"/>
  <sheetViews>
    <sheetView tabSelected="1" workbookViewId="0">
      <selection activeCell="A35" sqref="A35"/>
    </sheetView>
  </sheetViews>
  <sheetFormatPr defaultRowHeight="14.4"/>
  <cols>
    <col min="1" max="1" width="96.5546875" customWidth="1"/>
  </cols>
  <sheetData>
    <row r="1" spans="1:2">
      <c r="A1" s="1" t="s">
        <v>8</v>
      </c>
    </row>
    <row r="2" spans="1:2">
      <c r="A2" s="169" t="s">
        <v>0</v>
      </c>
    </row>
    <row r="3" spans="1:2">
      <c r="A3" s="2" t="s">
        <v>1</v>
      </c>
    </row>
    <row r="4" spans="1:2">
      <c r="A4" s="3" t="str">
        <f>"This file contains 2 tables for "&amp;A2&amp;", as described below."</f>
        <v>This file contains 2 tables for Year 2022, as described below.</v>
      </c>
    </row>
    <row r="5" spans="1:2">
      <c r="A5" s="3"/>
    </row>
    <row r="6" spans="1:2">
      <c r="A6" s="4" t="s">
        <v>2</v>
      </c>
    </row>
    <row r="7" spans="1:2" ht="14.4" customHeight="1">
      <c r="A7" s="46" t="s">
        <v>3</v>
      </c>
    </row>
    <row r="8" spans="1:2">
      <c r="A8" s="47"/>
      <c r="B8" s="5"/>
    </row>
    <row r="9" spans="1:2">
      <c r="A9" s="47"/>
    </row>
    <row r="10" spans="1:2">
      <c r="A10" s="47"/>
    </row>
    <row r="11" spans="1:2">
      <c r="A11" s="47"/>
    </row>
    <row r="12" spans="1:2">
      <c r="A12" s="47"/>
    </row>
    <row r="13" spans="1:2">
      <c r="A13" s="48"/>
    </row>
    <row r="14" spans="1:2">
      <c r="A14" s="5" t="s">
        <v>4</v>
      </c>
    </row>
    <row r="15" spans="1:2">
      <c r="A15" s="5"/>
    </row>
    <row r="16" spans="1:2">
      <c r="A16" s="6" t="s">
        <v>5</v>
      </c>
    </row>
    <row r="17" spans="1:1" ht="14.4" customHeight="1">
      <c r="A17" s="46" t="s">
        <v>6</v>
      </c>
    </row>
    <row r="18" spans="1:1">
      <c r="A18" s="47"/>
    </row>
    <row r="19" spans="1:1">
      <c r="A19" s="47"/>
    </row>
    <row r="20" spans="1:1">
      <c r="A20" s="47"/>
    </row>
    <row r="21" spans="1:1">
      <c r="A21" s="47"/>
    </row>
    <row r="22" spans="1:1">
      <c r="A22" s="47"/>
    </row>
    <row r="23" spans="1:1">
      <c r="A23" s="47"/>
    </row>
    <row r="24" spans="1:1">
      <c r="A24" s="47"/>
    </row>
    <row r="25" spans="1:1">
      <c r="A25" s="48"/>
    </row>
    <row r="26" spans="1:1">
      <c r="A26" s="5" t="s">
        <v>4</v>
      </c>
    </row>
    <row r="28" spans="1:1">
      <c r="A28" s="49" t="s">
        <v>7</v>
      </c>
    </row>
    <row r="29" spans="1:1">
      <c r="A29" s="50"/>
    </row>
  </sheetData>
  <mergeCells count="3">
    <mergeCell ref="A7:A13"/>
    <mergeCell ref="A17:A25"/>
    <mergeCell ref="A28:A29"/>
  </mergeCells>
  <hyperlinks>
    <hyperlink ref="A14" r:id="rId1" location=":~:text=For%20that%20reason%2C%20the%20OECD%20and%20Eurostat%20launched,Disparities%20in%20a%20National%20Accounts%20framework%20%28EG%20DNA%29." xr:uid="{C1D806D9-402B-4E67-A4A6-150B15D8D5C7}"/>
    <hyperlink ref="A26" r:id="rId2" location=":~:text=For%20that%20reason%2C%20the%20OECD%20and%20Eurostat%20launched,Disparities%20in%20a%20National%20Accounts%20framework%20%28EG%20DNA%29." xr:uid="{5164840C-E1A1-4B58-809F-F8B273CA547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0"/>
  <sheetViews>
    <sheetView workbookViewId="0">
      <selection activeCell="A20" sqref="A20"/>
    </sheetView>
  </sheetViews>
  <sheetFormatPr defaultRowHeight="14.4"/>
  <cols>
    <col min="2" max="2" width="31.21875" bestFit="1" customWidth="1"/>
    <col min="3" max="3" width="14.44140625" bestFit="1" customWidth="1"/>
    <col min="12" max="12" width="8.5546875" bestFit="1" customWidth="1"/>
  </cols>
  <sheetData>
    <row r="1" spans="1:13">
      <c r="A1" s="7">
        <v>2022</v>
      </c>
    </row>
    <row r="2" spans="1:13">
      <c r="A2" s="8" t="str">
        <f>"Table 1: Major Components of OECD Adjusted Disposable Income by Decile ("&amp;$A$1&amp;")"</f>
        <v>Table 1: Major Components of OECD Adjusted Disposable Income by Decile (2022)</v>
      </c>
      <c r="B2" s="8" t="s">
        <v>9</v>
      </c>
      <c r="C2" s="8" t="s">
        <v>9</v>
      </c>
      <c r="D2" s="8" t="s">
        <v>9</v>
      </c>
      <c r="E2" s="8" t="s">
        <v>9</v>
      </c>
      <c r="F2" s="8" t="s">
        <v>9</v>
      </c>
      <c r="G2" s="8" t="s">
        <v>9</v>
      </c>
      <c r="H2" s="8" t="s">
        <v>9</v>
      </c>
      <c r="I2" s="8" t="s">
        <v>9</v>
      </c>
      <c r="J2" s="8" t="s">
        <v>9</v>
      </c>
      <c r="K2" s="8" t="s">
        <v>9</v>
      </c>
      <c r="L2" s="8" t="s">
        <v>9</v>
      </c>
      <c r="M2" s="8" t="s">
        <v>9</v>
      </c>
    </row>
    <row r="3" spans="1:13">
      <c r="A3" s="9" t="s">
        <v>10</v>
      </c>
      <c r="B3" s="10" t="s">
        <v>11</v>
      </c>
      <c r="C3" s="10" t="s">
        <v>12</v>
      </c>
      <c r="D3" s="11" t="s">
        <v>13</v>
      </c>
      <c r="E3" s="11" t="s">
        <v>14</v>
      </c>
      <c r="F3" s="11" t="s">
        <v>15</v>
      </c>
      <c r="G3" s="11" t="s">
        <v>16</v>
      </c>
      <c r="H3" s="11" t="s">
        <v>17</v>
      </c>
      <c r="I3" s="11" t="s">
        <v>18</v>
      </c>
      <c r="J3" s="11" t="s">
        <v>19</v>
      </c>
      <c r="K3" s="11" t="s">
        <v>20</v>
      </c>
      <c r="L3" s="11" t="s">
        <v>21</v>
      </c>
      <c r="M3" s="12" t="s">
        <v>22</v>
      </c>
    </row>
    <row r="4" spans="1:13">
      <c r="A4" s="13">
        <v>1</v>
      </c>
      <c r="B4" s="14" t="s">
        <v>23</v>
      </c>
      <c r="C4" s="51">
        <v>4304.8389999999999</v>
      </c>
      <c r="D4" s="52">
        <v>7.5790865264797483E-3</v>
      </c>
      <c r="E4" s="53">
        <v>2.1210929826646581E-2</v>
      </c>
      <c r="F4" s="54">
        <v>2.9653685257897241E-2</v>
      </c>
      <c r="G4" s="55">
        <v>3.5133672103020257E-2</v>
      </c>
      <c r="H4" s="56">
        <v>4.0757202987860043E-2</v>
      </c>
      <c r="I4" s="57">
        <v>4.8479281807729327E-2</v>
      </c>
      <c r="J4" s="58">
        <v>5.8599769861963698E-2</v>
      </c>
      <c r="K4" s="59">
        <v>7.1427257845607439E-2</v>
      </c>
      <c r="L4" s="60">
        <v>9.1147832665400136E-2</v>
      </c>
      <c r="M4" s="61">
        <v>0.59601128111739554</v>
      </c>
    </row>
    <row r="5" spans="1:13">
      <c r="A5" s="15">
        <v>2</v>
      </c>
      <c r="B5" s="16" t="s">
        <v>24</v>
      </c>
      <c r="C5" s="62">
        <v>13436.72</v>
      </c>
      <c r="D5" s="63">
        <v>1.560428742606767E-2</v>
      </c>
      <c r="E5" s="64">
        <v>3.0507943877747159E-2</v>
      </c>
      <c r="F5" s="65">
        <v>4.153963160711216E-2</v>
      </c>
      <c r="G5" s="66">
        <v>5.5671115683153811E-2</v>
      </c>
      <c r="H5" s="67">
        <v>7.4074254690099303E-2</v>
      </c>
      <c r="I5" s="68">
        <v>9.090121691502763E-2</v>
      </c>
      <c r="J5" s="69">
        <v>0.1072788540649815</v>
      </c>
      <c r="K5" s="70">
        <v>0.12868774287203499</v>
      </c>
      <c r="L5" s="71">
        <v>0.15809112941782419</v>
      </c>
      <c r="M5" s="72">
        <v>0.29764382344595153</v>
      </c>
    </row>
    <row r="6" spans="1:13">
      <c r="A6" s="13">
        <v>3</v>
      </c>
      <c r="B6" s="14" t="s">
        <v>25</v>
      </c>
      <c r="C6" s="73">
        <v>2947.3119999999999</v>
      </c>
      <c r="D6" s="74">
        <v>5.4288272060644569E-3</v>
      </c>
      <c r="E6" s="75">
        <v>7.6079339909112731E-3</v>
      </c>
      <c r="F6" s="76">
        <v>1.238231825088232E-2</v>
      </c>
      <c r="G6" s="77">
        <v>2.0562019357603548E-2</v>
      </c>
      <c r="H6" s="78">
        <v>2.9066671446259101E-2</v>
      </c>
      <c r="I6" s="79">
        <v>4.0320701950683657E-2</v>
      </c>
      <c r="J6" s="80">
        <v>5.367441038302001E-2</v>
      </c>
      <c r="K6" s="81">
        <v>7.2477269410834405E-2</v>
      </c>
      <c r="L6" s="82">
        <v>0.10658203870238619</v>
      </c>
      <c r="M6" s="83">
        <v>0.65189780930135499</v>
      </c>
    </row>
    <row r="7" spans="1:13">
      <c r="A7" s="15">
        <v>4</v>
      </c>
      <c r="B7" s="16" t="s">
        <v>26</v>
      </c>
      <c r="C7" s="84">
        <v>3924.7264885300001</v>
      </c>
      <c r="D7" s="85">
        <v>1.8388401693829989E-2</v>
      </c>
      <c r="E7" s="86">
        <v>4.5848933326923663E-2</v>
      </c>
      <c r="F7" s="87">
        <v>6.2225141169346937E-2</v>
      </c>
      <c r="G7" s="88">
        <v>7.5798356468034345E-2</v>
      </c>
      <c r="H7" s="89">
        <v>8.3958193360296307E-2</v>
      </c>
      <c r="I7" s="90">
        <v>9.8245955136296775E-2</v>
      </c>
      <c r="J7" s="91">
        <v>0.10928025563947361</v>
      </c>
      <c r="K7" s="92">
        <v>0.12833962358468609</v>
      </c>
      <c r="L7" s="93">
        <v>0.15470878202453919</v>
      </c>
      <c r="M7" s="94">
        <v>0.22320635759657301</v>
      </c>
    </row>
    <row r="8" spans="1:13">
      <c r="A8" s="13">
        <v>5</v>
      </c>
      <c r="B8" s="14" t="s">
        <v>27</v>
      </c>
      <c r="C8" s="95">
        <v>6164.8620000000001</v>
      </c>
      <c r="D8" s="96">
        <v>1.18543093537166E-2</v>
      </c>
      <c r="E8" s="97">
        <v>1.9855350516306391E-2</v>
      </c>
      <c r="F8" s="98">
        <v>2.7664194943626728E-2</v>
      </c>
      <c r="G8" s="99">
        <v>3.8696784184977573E-2</v>
      </c>
      <c r="H8" s="100">
        <v>5.319758228228591E-2</v>
      </c>
      <c r="I8" s="101">
        <v>6.8356843836344369E-2</v>
      </c>
      <c r="J8" s="102">
        <v>8.4980280004015293E-2</v>
      </c>
      <c r="K8" s="103">
        <v>0.1062070769702942</v>
      </c>
      <c r="L8" s="104">
        <v>0.13897599779687531</v>
      </c>
      <c r="M8" s="105">
        <v>0.45021158011155749</v>
      </c>
    </row>
    <row r="9" spans="1:13">
      <c r="A9" s="17">
        <v>6</v>
      </c>
      <c r="B9" s="18" t="s">
        <v>28</v>
      </c>
      <c r="C9" s="106">
        <v>18448.735488530001</v>
      </c>
      <c r="D9" s="107">
        <v>1.395146577524415E-2</v>
      </c>
      <c r="E9" s="108">
        <v>3.1503423106946399E-2</v>
      </c>
      <c r="F9" s="109">
        <v>4.3145288217737547E-2</v>
      </c>
      <c r="G9" s="110">
        <v>5.5223956429859999E-2</v>
      </c>
      <c r="H9" s="111">
        <v>6.8188627817142508E-2</v>
      </c>
      <c r="I9" s="112">
        <v>8.2017837294772883E-2</v>
      </c>
      <c r="J9" s="113">
        <v>9.5233472692954749E-2</v>
      </c>
      <c r="K9" s="114">
        <v>0.11378465956670911</v>
      </c>
      <c r="L9" s="115">
        <v>0.13990960603938629</v>
      </c>
      <c r="M9" s="116">
        <v>0.35704166338071219</v>
      </c>
    </row>
    <row r="10" spans="1:13">
      <c r="A10" s="13">
        <v>7</v>
      </c>
      <c r="B10" s="14" t="s">
        <v>29</v>
      </c>
      <c r="C10" s="117">
        <v>4138.7095114699996</v>
      </c>
      <c r="D10" s="118">
        <v>5.125338212756099E-2</v>
      </c>
      <c r="E10" s="119">
        <v>7.2064796199400788E-2</v>
      </c>
      <c r="F10" s="120">
        <v>8.170417049328503E-2</v>
      </c>
      <c r="G10" s="121">
        <v>9.3537601747739105E-2</v>
      </c>
      <c r="H10" s="122">
        <v>9.9883963366933448E-2</v>
      </c>
      <c r="I10" s="123">
        <v>0.1061536857931934</v>
      </c>
      <c r="J10" s="124">
        <v>0.1123152074375758</v>
      </c>
      <c r="K10" s="125">
        <v>0.11807068808181009</v>
      </c>
      <c r="L10" s="126">
        <v>0.12608171662418369</v>
      </c>
      <c r="M10" s="127">
        <v>0.1389347881283178</v>
      </c>
    </row>
    <row r="11" spans="1:13">
      <c r="A11" s="19">
        <v>8</v>
      </c>
      <c r="B11" s="20" t="s">
        <v>30</v>
      </c>
      <c r="C11" s="128">
        <v>22587.445</v>
      </c>
      <c r="D11" s="129">
        <v>2.0786315658933359E-2</v>
      </c>
      <c r="E11" s="130">
        <v>3.8935504987610343E-2</v>
      </c>
      <c r="F11" s="131">
        <v>5.0210452662579362E-2</v>
      </c>
      <c r="G11" s="132">
        <v>6.2244185931482017E-2</v>
      </c>
      <c r="H11" s="133">
        <v>7.3996181039617373E-2</v>
      </c>
      <c r="I11" s="134">
        <v>8.6440261738179897E-2</v>
      </c>
      <c r="J11" s="135">
        <v>9.8363368321271502E-2</v>
      </c>
      <c r="K11" s="136">
        <v>0.1145699911546024</v>
      </c>
      <c r="L11" s="137">
        <v>0.13737591475836561</v>
      </c>
      <c r="M11" s="138">
        <v>0.3170778253602532</v>
      </c>
    </row>
    <row r="13" spans="1:13">
      <c r="A13" s="21" t="str">
        <f>'[1]Description of Tables'!A7</f>
        <v>This table represents the breakdown of Adjusted Disposable Income by major component. These components are constructed as per the OECD EGDNA guidelines (link below). Adjusted Disposable Income (line 8)  = Disposable Income (line 6) + Social Transfers in Kind (line 7). Households have been ranked by equivalized ADI and correspondingly assigned to deciles in the distribution (total = 100%). It's important to note that the equivalization method for the OECD complication differs from the method used for BEA distributions of PI and DPI. Here, rather than dividing by the square root of the household members, we divide by the following formula: The first adult receives a 1, while any additional person aged 14 and over receives 0.5 per person and each children younger than 14 receives a 0.3.</v>
      </c>
      <c r="B13" s="22"/>
      <c r="C13" s="22"/>
      <c r="D13" s="22"/>
      <c r="E13" s="22"/>
      <c r="F13" s="22"/>
      <c r="G13" s="22"/>
      <c r="H13" s="22"/>
      <c r="I13" s="22"/>
      <c r="J13" s="22"/>
      <c r="K13" s="22"/>
      <c r="L13" s="22"/>
      <c r="M13" s="23"/>
    </row>
    <row r="14" spans="1:13">
      <c r="A14" s="24"/>
      <c r="B14" s="25"/>
      <c r="C14" s="25"/>
      <c r="D14" s="25"/>
      <c r="E14" s="25"/>
      <c r="F14" s="25"/>
      <c r="G14" s="25"/>
      <c r="H14" s="25"/>
      <c r="I14" s="25"/>
      <c r="J14" s="25"/>
      <c r="K14" s="25"/>
      <c r="L14" s="25"/>
      <c r="M14" s="26"/>
    </row>
    <row r="15" spans="1:13">
      <c r="A15" s="24"/>
      <c r="B15" s="25"/>
      <c r="C15" s="25"/>
      <c r="D15" s="25"/>
      <c r="E15" s="25"/>
      <c r="F15" s="25"/>
      <c r="G15" s="25"/>
      <c r="H15" s="25"/>
      <c r="I15" s="25"/>
      <c r="J15" s="25"/>
      <c r="K15" s="25"/>
      <c r="L15" s="25"/>
      <c r="M15" s="26"/>
    </row>
    <row r="16" spans="1:13">
      <c r="A16" s="24"/>
      <c r="B16" s="25"/>
      <c r="C16" s="25"/>
      <c r="D16" s="25"/>
      <c r="E16" s="25"/>
      <c r="F16" s="25"/>
      <c r="G16" s="25"/>
      <c r="H16" s="25"/>
      <c r="I16" s="25"/>
      <c r="J16" s="25"/>
      <c r="K16" s="25"/>
      <c r="L16" s="25"/>
      <c r="M16" s="26"/>
    </row>
    <row r="17" spans="1:13">
      <c r="A17" s="24"/>
      <c r="B17" s="25"/>
      <c r="C17" s="25"/>
      <c r="D17" s="25"/>
      <c r="E17" s="25"/>
      <c r="F17" s="25"/>
      <c r="G17" s="25"/>
      <c r="H17" s="25"/>
      <c r="I17" s="25"/>
      <c r="J17" s="25"/>
      <c r="K17" s="25"/>
      <c r="L17" s="25"/>
      <c r="M17" s="26"/>
    </row>
    <row r="18" spans="1:13">
      <c r="A18" s="27" t="s">
        <v>4</v>
      </c>
      <c r="B18" s="28"/>
      <c r="C18" s="28"/>
      <c r="D18" s="28"/>
      <c r="E18" s="28"/>
      <c r="F18" s="28"/>
      <c r="G18" s="28"/>
      <c r="H18" s="28"/>
      <c r="I18" s="28"/>
      <c r="J18" s="28"/>
      <c r="K18" s="28"/>
      <c r="L18" s="28"/>
      <c r="M18" s="29"/>
    </row>
    <row r="19" spans="1:13">
      <c r="A19" s="30"/>
      <c r="B19" s="30"/>
      <c r="C19" s="30"/>
      <c r="D19" s="30"/>
      <c r="E19" s="30"/>
      <c r="F19" s="30"/>
      <c r="G19" s="30"/>
      <c r="H19" s="30"/>
      <c r="I19" s="30"/>
      <c r="J19" s="30"/>
      <c r="K19" s="30"/>
      <c r="L19" s="30"/>
      <c r="M19" s="30"/>
    </row>
    <row r="20" spans="1:13">
      <c r="A20" s="7" t="s">
        <v>8</v>
      </c>
    </row>
  </sheetData>
  <mergeCells count="2">
    <mergeCell ref="A2:M2"/>
    <mergeCell ref="A13:M17"/>
  </mergeCells>
  <hyperlinks>
    <hyperlink ref="A18" r:id="rId1" location=":~:text=For%20that%20reason%2C%20the%20OECD%20and%20Eurostat%20launched,Disparities%20in%20a%20National%20Accounts%20framework%20%28EG%20DNA%29." xr:uid="{54EB13DD-E0DD-435B-BF9A-FA4941D5F204}"/>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5"/>
  <sheetViews>
    <sheetView workbookViewId="0">
      <selection activeCell="D40" sqref="D40"/>
    </sheetView>
  </sheetViews>
  <sheetFormatPr defaultRowHeight="14.4"/>
  <cols>
    <col min="2" max="2" width="15.33203125" bestFit="1" customWidth="1"/>
    <col min="3" max="3" width="16.88671875" bestFit="1" customWidth="1"/>
    <col min="4" max="4" width="25.109375" bestFit="1" customWidth="1"/>
  </cols>
  <sheetData>
    <row r="1" spans="1:4">
      <c r="A1" s="7">
        <v>2022</v>
      </c>
    </row>
    <row r="2" spans="1:4">
      <c r="A2" s="41" t="str">
        <f>"Table 2: OECD Inequality Metrics ("&amp;$A$1&amp;")"</f>
        <v>Table 2: OECD Inequality Metrics (2022)</v>
      </c>
      <c r="B2" s="41"/>
      <c r="C2" s="41"/>
      <c r="D2" s="41"/>
    </row>
    <row r="3" spans="1:4">
      <c r="A3" s="9" t="s">
        <v>10</v>
      </c>
      <c r="B3" s="10" t="s">
        <v>31</v>
      </c>
      <c r="C3" s="11" t="s">
        <v>28</v>
      </c>
      <c r="D3" s="12" t="s">
        <v>30</v>
      </c>
    </row>
    <row r="4" spans="1:4">
      <c r="A4" s="13">
        <v>1</v>
      </c>
      <c r="B4" s="14" t="str">
        <f>"Mean ("&amp;$A$1&amp;")"</f>
        <v>Mean (2022)</v>
      </c>
      <c r="C4" s="139">
        <v>140123.10575737341</v>
      </c>
      <c r="D4" s="140">
        <v>171557.71713956349</v>
      </c>
    </row>
    <row r="5" spans="1:4">
      <c r="A5" s="42">
        <v>2</v>
      </c>
      <c r="B5" s="16" t="s">
        <v>32</v>
      </c>
      <c r="C5" s="141">
        <v>120680.302196791</v>
      </c>
      <c r="D5" s="142">
        <v>147753.19913650051</v>
      </c>
    </row>
    <row r="6" spans="1:4">
      <c r="A6" s="13">
        <v>3</v>
      </c>
      <c r="B6" s="14" t="str">
        <f>"Median ("&amp;$A$1&amp;")"</f>
        <v>Median (2022)</v>
      </c>
      <c r="C6" s="143">
        <v>95799.453068983814</v>
      </c>
      <c r="D6" s="144">
        <v>129158.99167960419</v>
      </c>
    </row>
    <row r="7" spans="1:4">
      <c r="A7" s="42">
        <v>4</v>
      </c>
      <c r="B7" s="16" t="s">
        <v>33</v>
      </c>
      <c r="C7" s="145">
        <v>82506.784902916756</v>
      </c>
      <c r="D7" s="146">
        <v>111237.51549096141</v>
      </c>
    </row>
    <row r="8" spans="1:4">
      <c r="A8" s="13">
        <v>5</v>
      </c>
      <c r="B8" s="14" t="s">
        <v>34</v>
      </c>
      <c r="C8" s="147">
        <v>3.8438562532724638E-2</v>
      </c>
      <c r="D8" s="148">
        <v>5.9721820650852721E-2</v>
      </c>
    </row>
    <row r="9" spans="1:4">
      <c r="A9" s="42">
        <v>6</v>
      </c>
      <c r="B9" s="16" t="s">
        <v>35</v>
      </c>
      <c r="C9" s="149">
        <v>9.4986799647060152E-2</v>
      </c>
      <c r="D9" s="150">
        <v>0.112454638621361</v>
      </c>
    </row>
    <row r="10" spans="1:4">
      <c r="A10" s="13">
        <v>7</v>
      </c>
      <c r="B10" s="14" t="s">
        <v>36</v>
      </c>
      <c r="C10" s="151">
        <v>0.1451364530898929</v>
      </c>
      <c r="D10" s="152">
        <v>0.16043644249149511</v>
      </c>
    </row>
    <row r="11" spans="1:4">
      <c r="A11" s="42">
        <v>8</v>
      </c>
      <c r="B11" s="16" t="s">
        <v>37</v>
      </c>
      <c r="C11" s="153">
        <v>0.21011203292313399</v>
      </c>
      <c r="D11" s="154">
        <v>0.2129333588370613</v>
      </c>
    </row>
    <row r="12" spans="1:4">
      <c r="A12" s="13">
        <v>9</v>
      </c>
      <c r="B12" s="14" t="s">
        <v>38</v>
      </c>
      <c r="C12" s="155">
        <v>0.51132615180718821</v>
      </c>
      <c r="D12" s="156">
        <v>0.45445373939922978</v>
      </c>
    </row>
    <row r="13" spans="1:4">
      <c r="A13" s="42">
        <v>10</v>
      </c>
      <c r="B13" s="43" t="s">
        <v>39</v>
      </c>
      <c r="C13" s="157">
        <v>0.1479429901019465</v>
      </c>
      <c r="D13" s="158">
        <v>0.12214299797765391</v>
      </c>
    </row>
    <row r="14" spans="1:4">
      <c r="A14" s="13">
        <v>11</v>
      </c>
      <c r="B14" s="14" t="s">
        <v>40</v>
      </c>
      <c r="C14" s="159">
        <v>0.27237241972086279</v>
      </c>
      <c r="D14" s="160">
        <v>0.23063685219424901</v>
      </c>
    </row>
    <row r="15" spans="1:4">
      <c r="A15" s="42">
        <v>12</v>
      </c>
      <c r="B15" s="16" t="s">
        <v>41</v>
      </c>
      <c r="C15" s="161">
        <v>1.3634962173543681E-3</v>
      </c>
      <c r="D15" s="162">
        <v>6.9129615377490896E-3</v>
      </c>
    </row>
    <row r="16" spans="1:4">
      <c r="A16" s="13">
        <v>13</v>
      </c>
      <c r="B16" s="14" t="s">
        <v>42</v>
      </c>
      <c r="C16" s="163">
        <v>7.3663560405801984</v>
      </c>
      <c r="D16" s="164">
        <v>4.1576998220388619</v>
      </c>
    </row>
    <row r="17" spans="1:4">
      <c r="A17" s="42">
        <v>14</v>
      </c>
      <c r="B17" s="16" t="s">
        <v>43</v>
      </c>
      <c r="C17" s="165">
        <v>3.4027472261280631</v>
      </c>
      <c r="D17" s="166">
        <v>2.4898024259152809</v>
      </c>
    </row>
    <row r="18" spans="1:4">
      <c r="A18" s="44">
        <v>15</v>
      </c>
      <c r="B18" s="45" t="s">
        <v>44</v>
      </c>
      <c r="C18" s="167">
        <v>0.464367605374506</v>
      </c>
      <c r="D18" s="168">
        <v>0.38028997887459381</v>
      </c>
    </row>
    <row r="20" spans="1:4">
      <c r="A20" s="31" t="str">
        <f>'[1]Description of Tables'!A17</f>
        <v>All income shares and inequality metrics are calculated from households ranked by equivalized income and are identical for nominal and real measures. Real numbers are in 2017 dollars. Rows 1-15 are metrics for each relevant income concept (disposable income and adjusted disposable income). Though all households are ranked by equivalized income, rows 1-12 are metrics for total (unequivalized) income (for example, the top 20% share is the income of the top 20% of households/ the sum of income of all households). The 90/10 ratio, the 80/20 ratio, and Gini index are calculated for equivalized income.  It's important to note that the equivalization method for the OECD complication differs from the method used for BEA distributions of PI and DPI. Here, rather than dividing by the square root of the household members, we divide by the following formula: The first adult receives a 1, while any additional person aged 14 and over receives 0.5 per person and each children younger than 14 receives a 0.3.</v>
      </c>
      <c r="B20" s="32"/>
      <c r="C20" s="32"/>
      <c r="D20" s="33"/>
    </row>
    <row r="21" spans="1:4">
      <c r="A21" s="34"/>
      <c r="B21" s="35"/>
      <c r="C21" s="35"/>
      <c r="D21" s="36"/>
    </row>
    <row r="22" spans="1:4">
      <c r="A22" s="34"/>
      <c r="B22" s="35"/>
      <c r="C22" s="35"/>
      <c r="D22" s="36"/>
    </row>
    <row r="23" spans="1:4">
      <c r="A23" s="34"/>
      <c r="B23" s="35"/>
      <c r="C23" s="35"/>
      <c r="D23" s="36"/>
    </row>
    <row r="24" spans="1:4">
      <c r="A24" s="34"/>
      <c r="B24" s="35"/>
      <c r="C24" s="35"/>
      <c r="D24" s="36"/>
    </row>
    <row r="25" spans="1:4">
      <c r="A25" s="34"/>
      <c r="B25" s="35"/>
      <c r="C25" s="35"/>
      <c r="D25" s="36"/>
    </row>
    <row r="26" spans="1:4">
      <c r="A26" s="34"/>
      <c r="B26" s="35"/>
      <c r="C26" s="35"/>
      <c r="D26" s="36"/>
    </row>
    <row r="27" spans="1:4">
      <c r="A27" s="34"/>
      <c r="B27" s="35"/>
      <c r="C27" s="35"/>
      <c r="D27" s="36"/>
    </row>
    <row r="28" spans="1:4">
      <c r="A28" s="34"/>
      <c r="B28" s="35"/>
      <c r="C28" s="35"/>
      <c r="D28" s="36"/>
    </row>
    <row r="29" spans="1:4">
      <c r="A29" s="34"/>
      <c r="B29" s="35"/>
      <c r="C29" s="35"/>
      <c r="D29" s="36"/>
    </row>
    <row r="30" spans="1:4">
      <c r="A30" s="34"/>
      <c r="B30" s="35"/>
      <c r="C30" s="35"/>
      <c r="D30" s="36"/>
    </row>
    <row r="31" spans="1:4">
      <c r="A31" s="34"/>
      <c r="B31" s="35"/>
      <c r="C31" s="35"/>
      <c r="D31" s="36"/>
    </row>
    <row r="32" spans="1:4">
      <c r="A32" s="34"/>
      <c r="B32" s="35"/>
      <c r="C32" s="35"/>
      <c r="D32" s="36"/>
    </row>
    <row r="33" spans="1:4">
      <c r="A33" s="27" t="s">
        <v>4</v>
      </c>
      <c r="B33" s="37"/>
      <c r="C33" s="37"/>
      <c r="D33" s="38"/>
    </row>
    <row r="34" spans="1:4">
      <c r="A34" s="39"/>
      <c r="B34" s="40"/>
      <c r="C34" s="40"/>
      <c r="D34" s="40"/>
    </row>
    <row r="35" spans="1:4">
      <c r="A35" s="1" t="s">
        <v>8</v>
      </c>
    </row>
  </sheetData>
  <mergeCells count="2">
    <mergeCell ref="A20:D32"/>
    <mergeCell ref="A2:D2"/>
  </mergeCells>
  <hyperlinks>
    <hyperlink ref="A33" r:id="rId1" location=":~:text=For%20that%20reason%2C%20the%20OECD%20and%20Eurostat%20launched,Disparities%20in%20a%20National%20Accounts%20framework%20%28EG%20DNA%29." xr:uid="{8E8CF8C6-963C-48F6-900A-3B28ECDA58F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Description of Tables</vt:lpstr>
      <vt:lpstr>Table 1</vt:lpstr>
      <vt:lpstr>Table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Gindelsky, Marina - Federal</cp:lastModifiedBy>
  <dcterms:modified xsi:type="dcterms:W3CDTF">2025-01-15T01:03:58Z</dcterms:modified>
</cp:coreProperties>
</file>