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05" windowWidth="10920" windowHeight="10035"/>
  </bookViews>
  <sheets>
    <sheet name="Contents" sheetId="9" r:id="rId1"/>
    <sheet name="Table 1" sheetId="8" r:id="rId2"/>
    <sheet name="Table 2" sheetId="10" r:id="rId3"/>
    <sheet name="Table 3" sheetId="11" r:id="rId4"/>
  </sheets>
  <definedNames>
    <definedName name="_xlnm.Print_Area" localSheetId="1">'Table 1'!$A$1:$O$45</definedName>
    <definedName name="_xlnm.Print_Area" localSheetId="2">'Table 2'!$A$1:$K$84</definedName>
    <definedName name="_xlnm.Print_Area" localSheetId="3">'Table 3'!$A$1:$K$85</definedName>
  </definedNames>
  <calcPr calcId="145621"/>
</workbook>
</file>

<file path=xl/calcChain.xml><?xml version="1.0" encoding="utf-8"?>
<calcChain xmlns="http://schemas.openxmlformats.org/spreadsheetml/2006/main">
  <c r="K30" i="11" l="1"/>
  <c r="J30" i="11"/>
  <c r="I30" i="11"/>
  <c r="H30" i="11"/>
  <c r="G30" i="11"/>
  <c r="F30" i="11"/>
  <c r="E30" i="11"/>
  <c r="D30" i="11"/>
  <c r="C30" i="11"/>
  <c r="K29" i="11"/>
  <c r="J29" i="11"/>
  <c r="I29" i="11"/>
  <c r="H29" i="11"/>
  <c r="G29" i="11"/>
  <c r="F29" i="11"/>
  <c r="E29" i="11"/>
  <c r="D29" i="11"/>
  <c r="C29" i="11"/>
  <c r="K27" i="11"/>
  <c r="J27" i="11"/>
  <c r="I27" i="11"/>
  <c r="H27" i="11"/>
  <c r="G27" i="11"/>
  <c r="F27" i="11"/>
  <c r="E27" i="11"/>
  <c r="D27" i="11"/>
  <c r="C27" i="11"/>
  <c r="K26" i="11"/>
  <c r="J26" i="11"/>
  <c r="I26" i="11"/>
  <c r="H26" i="11"/>
  <c r="G26" i="11"/>
  <c r="F26" i="11"/>
  <c r="E26" i="11"/>
  <c r="D26" i="11"/>
  <c r="C26" i="11"/>
  <c r="K25" i="11"/>
  <c r="J25" i="11"/>
  <c r="I25" i="11"/>
  <c r="H25" i="11"/>
  <c r="G25" i="11"/>
  <c r="F25" i="11"/>
  <c r="E25" i="11"/>
  <c r="D25" i="11"/>
  <c r="C25" i="11"/>
  <c r="K24" i="11"/>
  <c r="J24" i="11"/>
  <c r="I24" i="11"/>
  <c r="H24" i="11"/>
  <c r="G24" i="11"/>
  <c r="F24" i="11"/>
  <c r="E24" i="11"/>
  <c r="D24" i="11"/>
  <c r="C24" i="11"/>
  <c r="K23" i="11"/>
  <c r="J23" i="11"/>
  <c r="I23" i="11"/>
  <c r="H23" i="11"/>
  <c r="G23" i="11"/>
  <c r="F23" i="11"/>
  <c r="E23" i="11"/>
  <c r="D23" i="11"/>
  <c r="C23" i="11"/>
  <c r="K22" i="11"/>
  <c r="J22" i="11"/>
  <c r="I22" i="11"/>
  <c r="H22" i="11"/>
  <c r="G22" i="11"/>
  <c r="F22" i="11"/>
  <c r="E22" i="11"/>
  <c r="D22" i="11"/>
  <c r="C22" i="11"/>
  <c r="K21" i="11"/>
  <c r="J21" i="11"/>
  <c r="I21" i="11"/>
  <c r="H21" i="11"/>
  <c r="G21" i="11"/>
  <c r="F21" i="11"/>
  <c r="E21" i="11"/>
  <c r="D21" i="11"/>
  <c r="C21" i="11"/>
  <c r="K20" i="11"/>
  <c r="J20" i="11"/>
  <c r="I20" i="11"/>
  <c r="H20" i="11"/>
  <c r="G20" i="11"/>
  <c r="F20" i="11"/>
  <c r="E20" i="11"/>
  <c r="D20" i="11"/>
  <c r="C20" i="11"/>
  <c r="K19" i="11"/>
  <c r="J19" i="11"/>
  <c r="I19" i="11"/>
  <c r="H19" i="11"/>
  <c r="G19" i="11"/>
  <c r="F19" i="11"/>
  <c r="E19" i="11"/>
  <c r="D19" i="11"/>
  <c r="C19" i="11"/>
  <c r="K18" i="11"/>
  <c r="J18" i="11"/>
  <c r="I18" i="11"/>
  <c r="H18" i="11"/>
  <c r="G18" i="11"/>
  <c r="F18" i="11"/>
  <c r="E18" i="11"/>
  <c r="D18" i="11"/>
  <c r="C18" i="11"/>
  <c r="K17" i="11"/>
  <c r="J17" i="11"/>
  <c r="I17" i="11"/>
  <c r="H17" i="11"/>
  <c r="G17" i="11"/>
  <c r="F17" i="11"/>
  <c r="E17" i="11"/>
  <c r="D17" i="11"/>
  <c r="C17" i="11"/>
  <c r="K16" i="11"/>
  <c r="J16" i="11"/>
  <c r="I16" i="11"/>
  <c r="H16" i="11"/>
  <c r="G16" i="11"/>
  <c r="F16" i="11"/>
  <c r="E16" i="11"/>
  <c r="D16" i="11"/>
  <c r="C16" i="11"/>
  <c r="K15" i="11"/>
  <c r="J15" i="11"/>
  <c r="I15" i="11"/>
  <c r="H15" i="11"/>
  <c r="G15" i="11"/>
  <c r="F15" i="11"/>
  <c r="E15" i="11"/>
  <c r="D15" i="11"/>
  <c r="C15" i="11"/>
  <c r="K14" i="11"/>
  <c r="J14" i="11"/>
  <c r="I14" i="11"/>
  <c r="H14" i="11"/>
  <c r="G14" i="11"/>
  <c r="F14" i="11"/>
  <c r="E14" i="11"/>
  <c r="D14" i="11"/>
  <c r="C14" i="11"/>
  <c r="K13" i="11"/>
  <c r="J13" i="11"/>
  <c r="I13" i="11"/>
  <c r="H13" i="11"/>
  <c r="G13" i="11"/>
  <c r="F13" i="11"/>
  <c r="E13" i="11"/>
  <c r="D13" i="11"/>
  <c r="C13" i="11"/>
  <c r="K12" i="11"/>
  <c r="J12" i="11"/>
  <c r="I12" i="11"/>
  <c r="H12" i="11"/>
  <c r="G12" i="11"/>
  <c r="F12" i="11"/>
  <c r="E12" i="11"/>
  <c r="D12" i="11"/>
  <c r="C12" i="11"/>
  <c r="K10" i="11"/>
  <c r="J10" i="11"/>
  <c r="I10" i="11"/>
  <c r="H10" i="11"/>
  <c r="G10" i="11"/>
  <c r="F10" i="11"/>
  <c r="E10" i="11"/>
  <c r="D10" i="11"/>
  <c r="C10" i="11"/>
  <c r="K8" i="11"/>
  <c r="J8" i="11"/>
  <c r="I8" i="11"/>
  <c r="H8" i="11"/>
  <c r="G8" i="11"/>
  <c r="F8" i="11"/>
  <c r="E8" i="11"/>
  <c r="D8" i="11"/>
  <c r="C8" i="11"/>
  <c r="K6" i="11"/>
  <c r="J6" i="11"/>
  <c r="I6" i="11"/>
  <c r="H6" i="11"/>
  <c r="G6" i="11"/>
  <c r="F6" i="11"/>
  <c r="E6" i="11"/>
  <c r="D6" i="11"/>
  <c r="C6" i="11"/>
  <c r="K5" i="11"/>
  <c r="J5" i="11"/>
  <c r="I5" i="11"/>
  <c r="H5" i="11"/>
  <c r="G5" i="11"/>
  <c r="F5" i="11"/>
  <c r="E5" i="11"/>
  <c r="D5" i="11"/>
  <c r="C5" i="11"/>
  <c r="K71" i="10"/>
  <c r="J71" i="10"/>
  <c r="I71" i="10"/>
  <c r="H71" i="10"/>
  <c r="G71" i="10"/>
  <c r="F71" i="10"/>
  <c r="E71" i="10"/>
  <c r="D71" i="10"/>
  <c r="C71" i="10"/>
  <c r="K70" i="10"/>
  <c r="J70" i="10"/>
  <c r="I70" i="10"/>
  <c r="H70" i="10"/>
  <c r="G70" i="10"/>
  <c r="F70" i="10"/>
  <c r="E70" i="10"/>
  <c r="D70" i="10"/>
  <c r="C70" i="10"/>
  <c r="K63" i="10"/>
  <c r="J63" i="10"/>
  <c r="I63" i="10"/>
  <c r="H63" i="10"/>
  <c r="G63" i="10"/>
  <c r="G21" i="10" s="1"/>
  <c r="F63" i="10"/>
  <c r="F21" i="10" s="1"/>
  <c r="E63" i="10"/>
  <c r="E21" i="10" s="1"/>
  <c r="D63" i="10"/>
  <c r="D62" i="10" s="1"/>
  <c r="D20" i="10" s="1"/>
  <c r="C63" i="10"/>
  <c r="K62" i="10"/>
  <c r="J62" i="10"/>
  <c r="I62" i="10"/>
  <c r="H62" i="10"/>
  <c r="H20" i="10" s="1"/>
  <c r="G62" i="10"/>
  <c r="G20" i="10" s="1"/>
  <c r="F62" i="10"/>
  <c r="F20" i="10" s="1"/>
  <c r="E62" i="10"/>
  <c r="E20" i="10" s="1"/>
  <c r="C62" i="10"/>
  <c r="K57" i="10"/>
  <c r="J57" i="10"/>
  <c r="I57" i="10"/>
  <c r="H57" i="10"/>
  <c r="G57" i="10"/>
  <c r="F57" i="10"/>
  <c r="F48" i="10" s="1"/>
  <c r="E57" i="10"/>
  <c r="D57" i="10"/>
  <c r="C57" i="10"/>
  <c r="K53" i="10"/>
  <c r="J53" i="10"/>
  <c r="J11" i="10" s="1"/>
  <c r="I53" i="10"/>
  <c r="I11" i="10" s="1"/>
  <c r="H53" i="10"/>
  <c r="G53" i="10"/>
  <c r="G48" i="10" s="1"/>
  <c r="F53" i="10"/>
  <c r="E53" i="10"/>
  <c r="D53" i="10"/>
  <c r="C53" i="10"/>
  <c r="K49" i="10"/>
  <c r="J49" i="10"/>
  <c r="I49" i="10"/>
  <c r="H49" i="10"/>
  <c r="H48" i="10" s="1"/>
  <c r="G49" i="10"/>
  <c r="F49" i="10"/>
  <c r="E49" i="10"/>
  <c r="D49" i="10"/>
  <c r="C49" i="10"/>
  <c r="K48" i="10"/>
  <c r="J48" i="10"/>
  <c r="I48" i="10"/>
  <c r="E48" i="10"/>
  <c r="D48" i="10"/>
  <c r="C48" i="10"/>
  <c r="K42" i="10"/>
  <c r="J42" i="10"/>
  <c r="J41" i="10" s="1"/>
  <c r="J20" i="10" s="1"/>
  <c r="I42" i="10"/>
  <c r="H42" i="10"/>
  <c r="G42" i="10"/>
  <c r="F42" i="10"/>
  <c r="E42" i="10"/>
  <c r="D42" i="10"/>
  <c r="C42" i="10"/>
  <c r="K41" i="10"/>
  <c r="K20" i="10" s="1"/>
  <c r="I41" i="10"/>
  <c r="H41" i="10"/>
  <c r="G41" i="10"/>
  <c r="F41" i="10"/>
  <c r="E41" i="10"/>
  <c r="D41" i="10"/>
  <c r="C41" i="10"/>
  <c r="C20" i="10" s="1"/>
  <c r="K36" i="10"/>
  <c r="J36" i="10"/>
  <c r="I36" i="10"/>
  <c r="H36" i="10"/>
  <c r="G36" i="10"/>
  <c r="G15" i="10" s="1"/>
  <c r="F36" i="10"/>
  <c r="F15" i="10" s="1"/>
  <c r="E36" i="10"/>
  <c r="E15" i="10" s="1"/>
  <c r="D36" i="10"/>
  <c r="D27" i="10" s="1"/>
  <c r="D6" i="10" s="1"/>
  <c r="C36" i="10"/>
  <c r="K32" i="10"/>
  <c r="J32" i="10"/>
  <c r="I32" i="10"/>
  <c r="H32" i="10"/>
  <c r="H11" i="10" s="1"/>
  <c r="G32" i="10"/>
  <c r="G11" i="10" s="1"/>
  <c r="F32" i="10"/>
  <c r="F11" i="10" s="1"/>
  <c r="E32" i="10"/>
  <c r="E11" i="10" s="1"/>
  <c r="D32" i="10"/>
  <c r="C32" i="10"/>
  <c r="K28" i="10"/>
  <c r="J28" i="10"/>
  <c r="I28" i="10"/>
  <c r="H28" i="10"/>
  <c r="G28" i="10"/>
  <c r="G7" i="10" s="1"/>
  <c r="F28" i="10"/>
  <c r="F27" i="10" s="1"/>
  <c r="E28" i="10"/>
  <c r="D28" i="10"/>
  <c r="C28" i="10"/>
  <c r="K27" i="10"/>
  <c r="J27" i="10"/>
  <c r="I27" i="10"/>
  <c r="H27" i="10"/>
  <c r="G27" i="10"/>
  <c r="C27" i="10"/>
  <c r="K24" i="10"/>
  <c r="J24" i="10"/>
  <c r="I24" i="10"/>
  <c r="H24" i="10"/>
  <c r="G24" i="10"/>
  <c r="F24" i="10"/>
  <c r="E24" i="10"/>
  <c r="D24" i="10"/>
  <c r="C24" i="10"/>
  <c r="K23" i="10"/>
  <c r="J23" i="10"/>
  <c r="I23" i="10"/>
  <c r="H23" i="10"/>
  <c r="G23" i="10"/>
  <c r="F23" i="10"/>
  <c r="E23" i="10"/>
  <c r="D23" i="10"/>
  <c r="C23" i="10"/>
  <c r="K22" i="10"/>
  <c r="J22" i="10"/>
  <c r="I22" i="10"/>
  <c r="H22" i="10"/>
  <c r="G22" i="10"/>
  <c r="F22" i="10"/>
  <c r="E22" i="10"/>
  <c r="D22" i="10"/>
  <c r="C22" i="10"/>
  <c r="K21" i="10"/>
  <c r="I21" i="10"/>
  <c r="H21" i="10"/>
  <c r="C21" i="10"/>
  <c r="I20" i="10"/>
  <c r="K18" i="10"/>
  <c r="J18" i="10"/>
  <c r="I18" i="10"/>
  <c r="H18" i="10"/>
  <c r="G18" i="10"/>
  <c r="F18" i="10"/>
  <c r="E18" i="10"/>
  <c r="D18" i="10"/>
  <c r="C18" i="10"/>
  <c r="K17" i="10"/>
  <c r="J17" i="10"/>
  <c r="I17" i="10"/>
  <c r="H17" i="10"/>
  <c r="G17" i="10"/>
  <c r="F17" i="10"/>
  <c r="E17" i="10"/>
  <c r="D17" i="10"/>
  <c r="C17" i="10"/>
  <c r="K16" i="10"/>
  <c r="J16" i="10"/>
  <c r="I16" i="10"/>
  <c r="H16" i="10"/>
  <c r="G16" i="10"/>
  <c r="F16" i="10"/>
  <c r="E16" i="10"/>
  <c r="D16" i="10"/>
  <c r="C16" i="10"/>
  <c r="K15" i="10"/>
  <c r="J15" i="10"/>
  <c r="I15" i="10"/>
  <c r="H15" i="10"/>
  <c r="C15" i="10"/>
  <c r="K14" i="10"/>
  <c r="J14" i="10"/>
  <c r="I14" i="10"/>
  <c r="H14" i="10"/>
  <c r="G14" i="10"/>
  <c r="F14" i="10"/>
  <c r="E14" i="10"/>
  <c r="D14" i="10"/>
  <c r="C14" i="10"/>
  <c r="K13" i="10"/>
  <c r="J13" i="10"/>
  <c r="I13" i="10"/>
  <c r="H13" i="10"/>
  <c r="G13" i="10"/>
  <c r="F13" i="10"/>
  <c r="E13" i="10"/>
  <c r="D13" i="10"/>
  <c r="C13" i="10"/>
  <c r="K12" i="10"/>
  <c r="J12" i="10"/>
  <c r="I12" i="10"/>
  <c r="H12" i="10"/>
  <c r="G12" i="10"/>
  <c r="F12" i="10"/>
  <c r="E12" i="10"/>
  <c r="D12" i="10"/>
  <c r="C12" i="10"/>
  <c r="K11" i="10"/>
  <c r="D11" i="10"/>
  <c r="C11" i="10"/>
  <c r="K10" i="10"/>
  <c r="J10" i="10"/>
  <c r="I10" i="10"/>
  <c r="H10" i="10"/>
  <c r="G10" i="10"/>
  <c r="F10" i="10"/>
  <c r="E10" i="10"/>
  <c r="D10" i="10"/>
  <c r="C10" i="10"/>
  <c r="K9" i="10"/>
  <c r="J9" i="10"/>
  <c r="I9" i="10"/>
  <c r="H9" i="10"/>
  <c r="G9" i="10"/>
  <c r="F9" i="10"/>
  <c r="E9" i="10"/>
  <c r="D9" i="10"/>
  <c r="C9" i="10"/>
  <c r="K8" i="10"/>
  <c r="J8" i="10"/>
  <c r="I8" i="10"/>
  <c r="H8" i="10"/>
  <c r="G8" i="10"/>
  <c r="F8" i="10"/>
  <c r="E8" i="10"/>
  <c r="D8" i="10"/>
  <c r="C8" i="10"/>
  <c r="K7" i="10"/>
  <c r="J7" i="10"/>
  <c r="I7" i="10"/>
  <c r="H7" i="10"/>
  <c r="E7" i="10"/>
  <c r="D7" i="10"/>
  <c r="C7" i="10"/>
  <c r="K6" i="10"/>
  <c r="J6" i="10"/>
  <c r="I6" i="10"/>
  <c r="C6" i="10"/>
  <c r="K5" i="10"/>
  <c r="J5" i="10"/>
  <c r="I5" i="10"/>
  <c r="H5" i="10"/>
  <c r="G5" i="10"/>
  <c r="F5" i="10"/>
  <c r="E5" i="10"/>
  <c r="D5" i="10"/>
  <c r="C5" i="10"/>
  <c r="F6" i="10" l="1"/>
  <c r="G6" i="10"/>
  <c r="H6" i="10"/>
  <c r="D21" i="10"/>
  <c r="D15" i="10"/>
  <c r="F7" i="10"/>
  <c r="E27" i="10"/>
  <c r="E6" i="10" s="1"/>
  <c r="J21" i="10"/>
</calcChain>
</file>

<file path=xl/sharedStrings.xml><?xml version="1.0" encoding="utf-8"?>
<sst xmlns="http://schemas.openxmlformats.org/spreadsheetml/2006/main" count="271" uniqueCount="82">
  <si>
    <t>Europe</t>
  </si>
  <si>
    <t>Belgium</t>
  </si>
  <si>
    <t>France</t>
  </si>
  <si>
    <t>Germany</t>
  </si>
  <si>
    <t>Ireland</t>
  </si>
  <si>
    <t>Italy</t>
  </si>
  <si>
    <t>Netherlands</t>
  </si>
  <si>
    <t>Switzerland</t>
  </si>
  <si>
    <t>United Kingdom</t>
  </si>
  <si>
    <t>European Union</t>
  </si>
  <si>
    <t>Canada</t>
  </si>
  <si>
    <t>Asia</t>
  </si>
  <si>
    <t>Africa</t>
  </si>
  <si>
    <t>Australia</t>
  </si>
  <si>
    <t>(Millions of dollars)</t>
  </si>
  <si>
    <t>Line</t>
  </si>
  <si>
    <t>Over-the-counter contracts</t>
  </si>
  <si>
    <t>Single-currency interest rate contracts</t>
  </si>
  <si>
    <t>Foreign exchange contracts</t>
  </si>
  <si>
    <t>Other</t>
  </si>
  <si>
    <t>Exchange-traded contracts</t>
  </si>
  <si>
    <t>Own contracts</t>
  </si>
  <si>
    <t>Customers' contracts</t>
  </si>
  <si>
    <t>Contracts with foreign official institutions</t>
  </si>
  <si>
    <t>Of which:</t>
  </si>
  <si>
    <t>Caribbean financial centers</t>
  </si>
  <si>
    <t>Latin America, excluding Caribbean financial centers</t>
  </si>
  <si>
    <t>International and regional organizations</t>
  </si>
  <si>
    <t>By area or country:</t>
  </si>
  <si>
    <t>Euro area</t>
  </si>
  <si>
    <t>Addendum:</t>
  </si>
  <si>
    <t>By type of contract:</t>
  </si>
  <si>
    <t>Other contracts</t>
  </si>
  <si>
    <t>U.S. residents' contracts on foreign exchanges</t>
  </si>
  <si>
    <t>Foreign residents' contracts on U.S. exchanges</t>
  </si>
  <si>
    <t>Financial derivatives other than reserves, net transactions</t>
  </si>
  <si>
    <t>Table 1.  Transactions in Financial Derivatives Other Than Reserves</t>
  </si>
  <si>
    <t xml:space="preserve">IV </t>
  </si>
  <si>
    <t xml:space="preserve">I </t>
  </si>
  <si>
    <t xml:space="preserve">II </t>
  </si>
  <si>
    <t xml:space="preserve">III </t>
  </si>
  <si>
    <t>(Net financial outflows (+), net financial inflows (-).)</t>
  </si>
  <si>
    <r>
      <rPr>
        <i/>
        <sz val="10"/>
        <rFont val="Arial"/>
        <family val="2"/>
      </rPr>
      <t>Of which:</t>
    </r>
    <r>
      <rPr>
        <sz val="10"/>
        <rFont val="Arial"/>
        <family val="2"/>
      </rPr>
      <t xml:space="preserve"> Japan……………………………………………………………………………………………………</t>
    </r>
  </si>
  <si>
    <r>
      <t xml:space="preserve">Of which: </t>
    </r>
    <r>
      <rPr>
        <sz val="10"/>
        <rFont val="Arial"/>
        <family val="2"/>
      </rPr>
      <t>Cayman Islands………………………………………………………………………………….</t>
    </r>
  </si>
  <si>
    <t>Introduction</t>
  </si>
  <si>
    <t>Resources</t>
  </si>
  <si>
    <t>Tables in this file</t>
  </si>
  <si>
    <t>Net transactions in financial derivatives other than reserves have signs that are the opposite of the signs of the data reported in the TIC system. Net financial flows, such as those presented for financial derivatives, have a positive sign for net financial outflows, representing net U.S. lending to foreign residents, and a negative sign for net inflows, representing net U.S. borrowing from foreign residents.</t>
  </si>
  <si>
    <r>
      <t>U.S. International Transactions Accounts</t>
    </r>
    <r>
      <rPr>
        <sz val="10"/>
        <rFont val="Arial"/>
        <family val="2"/>
      </rPr>
      <t xml:space="preserve"> in BEA's Interactive Data Application</t>
    </r>
  </si>
  <si>
    <t>Table 1. Transactions in Financial Derivatives Other Than Reserves</t>
  </si>
  <si>
    <r>
      <t>Annual Revision of the U.S. International Accounts</t>
    </r>
    <r>
      <rPr>
        <sz val="10"/>
        <rFont val="Arial"/>
        <family val="2"/>
      </rPr>
      <t xml:space="preserve"> in the July 2007 Survey of Current Business</t>
    </r>
  </si>
  <si>
    <r>
      <t>U.S. Derivatives Contracts with Foreigners (Holdings and Cash Settlements)</t>
    </r>
    <r>
      <rPr>
        <sz val="10"/>
        <rFont val="Arial"/>
        <family val="2"/>
      </rPr>
      <t xml:space="preserve"> in the TIC reporting system</t>
    </r>
  </si>
  <si>
    <t>I</t>
  </si>
  <si>
    <t>Table 2. Fair Value of Financial Derivatives Other Than Reserves by Type of Contract at Quarterend</t>
  </si>
  <si>
    <t>Table 3. Fair Value of Financial Derivatives Other Than Reserves by Area or Country at Quarterend</t>
  </si>
  <si>
    <r>
      <t>U.S. International Investment Position Accounts</t>
    </r>
    <r>
      <rPr>
        <sz val="10"/>
        <rFont val="Arial"/>
        <family val="2"/>
      </rPr>
      <t xml:space="preserve"> in BEA's Interactive Data Application</t>
    </r>
  </si>
  <si>
    <r>
      <t xml:space="preserve">Table 2.  Fair Value of Financial Derivatives Other Than Reserves by Type of Contract at Quarterend </t>
    </r>
    <r>
      <rPr>
        <b/>
        <vertAlign val="superscript"/>
        <sz val="11"/>
        <rFont val="Arial"/>
        <family val="2"/>
      </rPr>
      <t>1</t>
    </r>
  </si>
  <si>
    <t>Financial derivatives other than reserves, net (line 20 less line 39)</t>
  </si>
  <si>
    <t>Forwards</t>
  </si>
  <si>
    <t>Swaps</t>
  </si>
  <si>
    <t>Options</t>
  </si>
  <si>
    <t>Equity contracts</t>
  </si>
  <si>
    <t>Credit derivative contracts</t>
  </si>
  <si>
    <t>Other contracts (including commodity contracts)</t>
  </si>
  <si>
    <t>Financial derivatives other than reserves, gross positive fair value</t>
  </si>
  <si>
    <t xml:space="preserve">Other contracts  </t>
  </si>
  <si>
    <t>Financial derivatives other than reserves, gross negative fair value</t>
  </si>
  <si>
    <t>Addenda:</t>
  </si>
  <si>
    <t>Net fair value of contracts:</t>
  </si>
  <si>
    <t>With own foreign offices</t>
  </si>
  <si>
    <t>With foreign official institutions</t>
  </si>
  <si>
    <t>Between U.S. depository institutions and foreigners</t>
  </si>
  <si>
    <t>n.a.</t>
  </si>
  <si>
    <t>Gross positive fair value of contracts:</t>
  </si>
  <si>
    <t>Gross negative fair value of contracts:</t>
  </si>
  <si>
    <t>n.a. Not available</t>
  </si>
  <si>
    <t xml:space="preserve">1. A derivatives contract with a positive fair value represents the amount that a foreign resident would have to pay to a U.S. counterparty if the contract were terminated or settled. A contract with a negative fair value represents the amount that a U.S. resident would have to pay to a foreign counterparty if the contract were terminated or settled. The gross positive (negative) fair value is the sum of all contracts with positive (negative) fair values.  Fair values differ from notional values, which are the underlying amounts used to calculate payments on contracts. </t>
  </si>
  <si>
    <r>
      <t xml:space="preserve">Table 3.  Fair Value of Financial Derivatives Other Than Reserves by Area or Country at Quarterend </t>
    </r>
    <r>
      <rPr>
        <b/>
        <vertAlign val="superscript"/>
        <sz val="11"/>
        <rFont val="Arial"/>
        <family val="2"/>
      </rPr>
      <t>1</t>
    </r>
  </si>
  <si>
    <t>Financial derivatives other than reserves, net (line 23 less line 45)</t>
  </si>
  <si>
    <t>Statistics on international (cross-border) transactions and positions (fair values) in financial derivatives are based on data reported in the Treasury International Capital (TIC) reporting system. For more information, see the section “Financial derivatives” in “Annual Revision of the U.S. International Accounts” in the July 2007 Survey of Current Business.</t>
  </si>
  <si>
    <t>Table 1 contains supplemental statistics for net transactions in financial derivatives that were released in the ITAs on June 20, 2017.  Tables 2 and 3 contain supplemental statistics for positions (fair values) in financial derivatives that were released in the IIP accounts on June 28, 2017.</t>
  </si>
  <si>
    <t>This file contains supplemental statistics for net transactions in financial derivatives that are included in the U.S. international transactions accounts (ITAs) and for positions (fair values) in financial derivatives that are included in the U.S. international investment position (IIP)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</si>
</sst>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
    <numFmt numFmtId="165" formatCode="#,##0.0"/>
  </numFmts>
  <fonts count="11" x14ac:knownFonts="1">
    <font>
      <sz val="10"/>
      <name val="Arial"/>
    </font>
    <font>
      <sz val="10"/>
      <name val="Arial"/>
      <family val="2"/>
    </font>
    <font>
      <sz val="8"/>
      <name val="Arial"/>
      <family val="2"/>
    </font>
    <font>
      <i/>
      <sz val="10"/>
      <name val="Arial"/>
      <family val="2"/>
    </font>
    <font>
      <b/>
      <sz val="10"/>
      <name val="Arial"/>
      <family val="2"/>
    </font>
    <font>
      <sz val="10"/>
      <name val="Arial"/>
      <family val="2"/>
    </font>
    <font>
      <b/>
      <sz val="11"/>
      <name val="Arial"/>
      <family val="2"/>
    </font>
    <font>
      <u/>
      <sz val="7.5"/>
      <color indexed="12"/>
      <name val="Arial"/>
      <family val="2"/>
    </font>
    <font>
      <u/>
      <sz val="10"/>
      <color indexed="12"/>
      <name val="Arial"/>
      <family val="2"/>
    </font>
    <font>
      <b/>
      <u/>
      <sz val="10"/>
      <name val="Arial"/>
      <family val="2"/>
    </font>
    <font>
      <b/>
      <vertAlign val="superscript"/>
      <sz val="11"/>
      <name val="Arial"/>
      <family val="2"/>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0" fontId="7" fillId="0" borderId="0" applyNumberFormat="0" applyFill="0" applyBorder="0" applyAlignment="0" applyProtection="0">
      <alignment vertical="top"/>
      <protection locked="0"/>
    </xf>
    <xf numFmtId="0" fontId="1" fillId="0" borderId="0"/>
  </cellStyleXfs>
  <cellXfs count="144">
    <xf numFmtId="0" fontId="0" fillId="0" borderId="0" xfId="0"/>
    <xf numFmtId="3" fontId="0" fillId="0" borderId="0" xfId="0" applyNumberFormat="1"/>
    <xf numFmtId="0" fontId="0" fillId="0" borderId="2" xfId="0" applyBorder="1"/>
    <xf numFmtId="164" fontId="0" fillId="0" borderId="3" xfId="0" applyNumberFormat="1" applyBorder="1"/>
    <xf numFmtId="164" fontId="0" fillId="0" borderId="3" xfId="0" applyNumberFormat="1" applyBorder="1" applyAlignment="1">
      <alignment horizontal="left" indent="2"/>
    </xf>
    <xf numFmtId="164" fontId="0" fillId="0" borderId="3" xfId="0" applyNumberFormat="1" applyBorder="1" applyAlignment="1">
      <alignment horizontal="left" indent="3"/>
    </xf>
    <xf numFmtId="164" fontId="0" fillId="0" borderId="3" xfId="0" applyNumberFormat="1" applyBorder="1" applyAlignment="1">
      <alignment horizontal="left" indent="4"/>
    </xf>
    <xf numFmtId="164" fontId="0" fillId="0" borderId="3" xfId="0" applyNumberFormat="1" applyBorder="1" applyAlignment="1">
      <alignment horizontal="left" indent="6"/>
    </xf>
    <xf numFmtId="164" fontId="4" fillId="0" borderId="3" xfId="0" applyNumberFormat="1" applyFont="1" applyBorder="1"/>
    <xf numFmtId="49" fontId="0" fillId="0" borderId="3" xfId="0" applyNumberFormat="1" applyBorder="1" applyAlignment="1">
      <alignment horizontal="left" indent="1"/>
    </xf>
    <xf numFmtId="0" fontId="0" fillId="0" borderId="4" xfId="0" applyBorder="1"/>
    <xf numFmtId="164" fontId="0" fillId="0" borderId="3" xfId="0" applyNumberFormat="1" applyBorder="1" applyAlignment="1">
      <alignment horizontal="left" indent="8"/>
    </xf>
    <xf numFmtId="0" fontId="0" fillId="0" borderId="0" xfId="0" applyBorder="1"/>
    <xf numFmtId="164" fontId="0" fillId="0" borderId="5" xfId="0" applyNumberFormat="1" applyBorder="1" applyAlignment="1">
      <alignment horizontal="left"/>
    </xf>
    <xf numFmtId="49" fontId="4" fillId="0" borderId="3" xfId="0" applyNumberFormat="1" applyFont="1" applyBorder="1"/>
    <xf numFmtId="0" fontId="5" fillId="0" borderId="0" xfId="0" applyFont="1"/>
    <xf numFmtId="3" fontId="5" fillId="0" borderId="0" xfId="0" applyNumberFormat="1" applyFont="1"/>
    <xf numFmtId="164" fontId="5" fillId="0" borderId="3" xfId="0" applyNumberFormat="1" applyFont="1" applyBorder="1" applyAlignment="1">
      <alignment horizontal="left" indent="3"/>
    </xf>
    <xf numFmtId="3" fontId="4" fillId="0" borderId="3" xfId="1" applyNumberFormat="1" applyFont="1" applyBorder="1"/>
    <xf numFmtId="3" fontId="0" fillId="0" borderId="3" xfId="1" applyNumberFormat="1" applyFont="1" applyBorder="1"/>
    <xf numFmtId="3" fontId="0" fillId="0" borderId="5" xfId="1" applyNumberFormat="1" applyFont="1" applyBorder="1"/>
    <xf numFmtId="3" fontId="0" fillId="0" borderId="3" xfId="1" applyNumberFormat="1" applyFont="1" applyFill="1" applyBorder="1"/>
    <xf numFmtId="3" fontId="0" fillId="0" borderId="3" xfId="0" applyNumberFormat="1" applyFill="1" applyBorder="1"/>
    <xf numFmtId="49" fontId="5" fillId="0" borderId="3" xfId="0" applyNumberFormat="1" applyFont="1" applyBorder="1" applyAlignment="1">
      <alignment horizontal="left" indent="1"/>
    </xf>
    <xf numFmtId="3" fontId="0" fillId="0" borderId="3" xfId="0" applyNumberFormat="1" applyBorder="1"/>
    <xf numFmtId="3" fontId="0" fillId="0" borderId="5" xfId="0" applyNumberFormat="1" applyBorder="1"/>
    <xf numFmtId="3" fontId="4" fillId="0" borderId="6" xfId="0" applyNumberFormat="1" applyFont="1" applyBorder="1"/>
    <xf numFmtId="3" fontId="1" fillId="0" borderId="1" xfId="0" applyNumberFormat="1" applyFont="1" applyBorder="1" applyAlignment="1">
      <alignment horizontal="center"/>
    </xf>
    <xf numFmtId="3" fontId="1" fillId="0" borderId="1" xfId="0" applyNumberFormat="1" applyFont="1" applyFill="1" applyBorder="1" applyAlignment="1">
      <alignment horizontal="center"/>
    </xf>
    <xf numFmtId="3" fontId="1" fillId="0" borderId="7" xfId="0" applyNumberFormat="1" applyFont="1" applyFill="1" applyBorder="1" applyAlignment="1">
      <alignment horizontal="center"/>
    </xf>
    <xf numFmtId="3" fontId="1" fillId="0" borderId="1" xfId="0" applyNumberFormat="1" applyFont="1" applyFill="1" applyBorder="1" applyAlignment="1">
      <alignment horizontal="center" vertical="center"/>
    </xf>
    <xf numFmtId="0" fontId="0" fillId="0" borderId="1" xfId="0" applyBorder="1" applyAlignment="1">
      <alignment horizontal="center" vertical="center"/>
    </xf>
    <xf numFmtId="0" fontId="1" fillId="0" borderId="3" xfId="0" applyNumberFormat="1" applyFont="1" applyBorder="1" applyAlignment="1">
      <alignment horizontal="left" indent="7"/>
    </xf>
    <xf numFmtId="49" fontId="3" fillId="0" borderId="3" xfId="0" applyNumberFormat="1" applyFont="1" applyBorder="1" applyAlignment="1">
      <alignment horizontal="left" indent="3"/>
    </xf>
    <xf numFmtId="49" fontId="3" fillId="0" borderId="3" xfId="0" applyNumberFormat="1" applyFont="1" applyBorder="1" applyAlignment="1">
      <alignment horizontal="left" indent="5"/>
    </xf>
    <xf numFmtId="0" fontId="3" fillId="0" borderId="3" xfId="0" applyNumberFormat="1" applyFont="1" applyFill="1" applyBorder="1" applyAlignment="1">
      <alignment horizontal="left" indent="3"/>
    </xf>
    <xf numFmtId="0" fontId="1" fillId="0" borderId="3" xfId="0" applyNumberFormat="1" applyFont="1" applyFill="1" applyBorder="1" applyAlignment="1">
      <alignment horizontal="left" indent="3"/>
    </xf>
    <xf numFmtId="0" fontId="9" fillId="0" borderId="0" xfId="0" applyFont="1"/>
    <xf numFmtId="0" fontId="0" fillId="0" borderId="0" xfId="0" applyAlignment="1">
      <alignment wrapText="1"/>
    </xf>
    <xf numFmtId="3" fontId="1" fillId="0" borderId="3" xfId="1" applyNumberFormat="1" applyFont="1" applyFill="1" applyBorder="1"/>
    <xf numFmtId="0" fontId="1" fillId="0" borderId="0" xfId="0" applyFont="1" applyAlignment="1">
      <alignment horizontal="left" wrapText="1"/>
    </xf>
    <xf numFmtId="0" fontId="1" fillId="0" borderId="0" xfId="3" applyFont="1"/>
    <xf numFmtId="0" fontId="1" fillId="0" borderId="1" xfId="3" applyFont="1" applyBorder="1" applyAlignment="1">
      <alignment horizontal="center"/>
    </xf>
    <xf numFmtId="0" fontId="1" fillId="0" borderId="1" xfId="3" applyFont="1" applyFill="1" applyBorder="1" applyAlignment="1">
      <alignment horizontal="center"/>
    </xf>
    <xf numFmtId="0" fontId="1" fillId="0" borderId="7" xfId="3" applyFont="1" applyBorder="1" applyAlignment="1">
      <alignment horizontal="center"/>
    </xf>
    <xf numFmtId="0" fontId="1" fillId="0" borderId="8" xfId="3" applyFont="1" applyBorder="1" applyAlignment="1">
      <alignment horizontal="right" vertical="center"/>
    </xf>
    <xf numFmtId="164" fontId="4" fillId="0" borderId="4" xfId="3" applyNumberFormat="1" applyFont="1" applyBorder="1" applyAlignment="1">
      <alignment horizontal="left" vertical="center"/>
    </xf>
    <xf numFmtId="3" fontId="4" fillId="0" borderId="6" xfId="3" applyNumberFormat="1" applyFont="1" applyBorder="1" applyAlignment="1">
      <alignment horizontal="right" vertical="center"/>
    </xf>
    <xf numFmtId="3" fontId="4" fillId="0" borderId="10" xfId="3" applyNumberFormat="1" applyFont="1" applyBorder="1" applyAlignment="1">
      <alignment horizontal="right" vertical="center"/>
    </xf>
    <xf numFmtId="165" fontId="4" fillId="0" borderId="0" xfId="3" applyNumberFormat="1" applyFont="1" applyFill="1" applyBorder="1" applyAlignment="1">
      <alignment horizontal="right" vertical="center"/>
    </xf>
    <xf numFmtId="0" fontId="1" fillId="0" borderId="4" xfId="3" applyFont="1" applyBorder="1" applyAlignment="1">
      <alignment horizontal="right" vertical="center"/>
    </xf>
    <xf numFmtId="164" fontId="1" fillId="0" borderId="0" xfId="3" applyNumberFormat="1" applyFont="1" applyBorder="1" applyAlignment="1">
      <alignment horizontal="left" indent="1"/>
    </xf>
    <xf numFmtId="3" fontId="1" fillId="0" borderId="3" xfId="3" applyNumberFormat="1" applyFont="1" applyBorder="1" applyAlignment="1">
      <alignment horizontal="right" vertical="center"/>
    </xf>
    <xf numFmtId="3" fontId="1" fillId="0" borderId="11" xfId="3" applyNumberFormat="1" applyFont="1" applyBorder="1" applyAlignment="1">
      <alignment horizontal="right" vertical="center"/>
    </xf>
    <xf numFmtId="164" fontId="1" fillId="0" borderId="0" xfId="3" applyNumberFormat="1" applyFont="1" applyBorder="1" applyAlignment="1">
      <alignment horizontal="left" indent="2"/>
    </xf>
    <xf numFmtId="164" fontId="1" fillId="0" borderId="0" xfId="3" applyNumberFormat="1" applyFont="1" applyAlignment="1">
      <alignment horizontal="left" indent="3"/>
    </xf>
    <xf numFmtId="164" fontId="1" fillId="0" borderId="0" xfId="3" applyNumberFormat="1" applyFont="1" applyBorder="1" applyAlignment="1">
      <alignment horizontal="left" indent="3"/>
    </xf>
    <xf numFmtId="3" fontId="1" fillId="0" borderId="3" xfId="3" applyNumberFormat="1" applyFont="1" applyFill="1" applyBorder="1" applyAlignment="1">
      <alignment horizontal="right" vertical="center"/>
    </xf>
    <xf numFmtId="3" fontId="1" fillId="0" borderId="11" xfId="3" applyNumberFormat="1" applyFont="1" applyFill="1" applyBorder="1" applyAlignment="1">
      <alignment horizontal="right" vertical="center"/>
    </xf>
    <xf numFmtId="0" fontId="1" fillId="0" borderId="4" xfId="3" applyFont="1" applyBorder="1" applyAlignment="1">
      <alignment horizontal="center" vertical="center"/>
    </xf>
    <xf numFmtId="3" fontId="1" fillId="0" borderId="3" xfId="3" applyNumberFormat="1" applyFont="1" applyFill="1" applyBorder="1" applyAlignment="1">
      <alignment horizontal="center"/>
    </xf>
    <xf numFmtId="3" fontId="1" fillId="0" borderId="3" xfId="3" applyNumberFormat="1" applyFont="1" applyBorder="1"/>
    <xf numFmtId="3" fontId="1" fillId="0" borderId="11" xfId="3" applyNumberFormat="1" applyFont="1" applyBorder="1"/>
    <xf numFmtId="0" fontId="1" fillId="0" borderId="4" xfId="3" applyFont="1" applyBorder="1"/>
    <xf numFmtId="164" fontId="4" fillId="0" borderId="4" xfId="3" applyNumberFormat="1" applyFont="1" applyBorder="1"/>
    <xf numFmtId="3" fontId="4" fillId="0" borderId="3" xfId="3" applyNumberFormat="1" applyFont="1" applyBorder="1"/>
    <xf numFmtId="3" fontId="4" fillId="0" borderId="11" xfId="3" applyNumberFormat="1" applyFont="1" applyBorder="1"/>
    <xf numFmtId="0" fontId="1" fillId="0" borderId="4" xfId="3" applyFont="1" applyFill="1" applyBorder="1"/>
    <xf numFmtId="164" fontId="1" fillId="0" borderId="0" xfId="3" applyNumberFormat="1" applyFont="1" applyFill="1" applyBorder="1" applyAlignment="1">
      <alignment horizontal="left" indent="1"/>
    </xf>
    <xf numFmtId="3" fontId="1" fillId="0" borderId="3" xfId="3" applyNumberFormat="1" applyFont="1" applyFill="1" applyBorder="1"/>
    <xf numFmtId="0" fontId="1" fillId="0" borderId="0" xfId="3" applyFont="1" applyFill="1"/>
    <xf numFmtId="164" fontId="1" fillId="0" borderId="0" xfId="3" applyNumberFormat="1" applyFont="1" applyFill="1" applyBorder="1" applyAlignment="1">
      <alignment horizontal="left" indent="2"/>
    </xf>
    <xf numFmtId="164" fontId="1" fillId="0" borderId="0" xfId="3" applyNumberFormat="1" applyFont="1" applyFill="1" applyAlignment="1">
      <alignment horizontal="left" indent="3"/>
    </xf>
    <xf numFmtId="3" fontId="1" fillId="0" borderId="11" xfId="3" applyNumberFormat="1" applyFont="1" applyFill="1" applyBorder="1"/>
    <xf numFmtId="164" fontId="1" fillId="0" borderId="0" xfId="3" applyNumberFormat="1" applyFont="1" applyFill="1" applyBorder="1" applyAlignment="1">
      <alignment horizontal="left" indent="3"/>
    </xf>
    <xf numFmtId="164" fontId="1" fillId="0" borderId="0" xfId="3" applyNumberFormat="1" applyFont="1" applyFill="1" applyBorder="1"/>
    <xf numFmtId="164" fontId="4" fillId="0" borderId="4" xfId="3" applyNumberFormat="1" applyFont="1" applyFill="1" applyBorder="1"/>
    <xf numFmtId="3" fontId="4" fillId="0" borderId="3" xfId="3" applyNumberFormat="1" applyFont="1" applyFill="1" applyBorder="1"/>
    <xf numFmtId="3" fontId="4" fillId="0" borderId="11" xfId="3" applyNumberFormat="1" applyFont="1" applyFill="1" applyBorder="1"/>
    <xf numFmtId="164" fontId="1" fillId="0" borderId="4" xfId="3" applyNumberFormat="1" applyFont="1" applyFill="1" applyBorder="1" applyAlignment="1">
      <alignment horizontal="left" indent="2"/>
    </xf>
    <xf numFmtId="49" fontId="4" fillId="0" borderId="0" xfId="3" applyNumberFormat="1" applyFont="1" applyFill="1" applyBorder="1" applyAlignment="1">
      <alignment horizontal="left"/>
    </xf>
    <xf numFmtId="49" fontId="1" fillId="0" borderId="4" xfId="3" applyNumberFormat="1" applyFont="1" applyFill="1" applyBorder="1" applyAlignment="1">
      <alignment horizontal="left"/>
    </xf>
    <xf numFmtId="3" fontId="1" fillId="0" borderId="3" xfId="3" applyNumberFormat="1" applyFont="1" applyFill="1" applyBorder="1" applyAlignment="1">
      <alignment horizontal="right"/>
    </xf>
    <xf numFmtId="3" fontId="1" fillId="0" borderId="11" xfId="3" applyNumberFormat="1" applyFont="1" applyFill="1" applyBorder="1" applyAlignment="1">
      <alignment horizontal="right"/>
    </xf>
    <xf numFmtId="164" fontId="1" fillId="0" borderId="0" xfId="3" applyNumberFormat="1" applyFont="1" applyFill="1" applyBorder="1" applyAlignment="1">
      <alignment horizontal="left"/>
    </xf>
    <xf numFmtId="0" fontId="1" fillId="0" borderId="2" xfId="3" applyFont="1" applyFill="1" applyBorder="1"/>
    <xf numFmtId="164" fontId="1" fillId="0" borderId="5" xfId="3" applyNumberFormat="1" applyFont="1" applyFill="1" applyBorder="1" applyAlignment="1">
      <alignment horizontal="left" indent="1"/>
    </xf>
    <xf numFmtId="3" fontId="1" fillId="0" borderId="5" xfId="3" applyNumberFormat="1" applyFont="1" applyFill="1" applyBorder="1" applyAlignment="1">
      <alignment horizontal="right"/>
    </xf>
    <xf numFmtId="3" fontId="1" fillId="0" borderId="12" xfId="3" applyNumberFormat="1" applyFont="1" applyFill="1" applyBorder="1" applyAlignment="1">
      <alignment horizontal="right"/>
    </xf>
    <xf numFmtId="3" fontId="1" fillId="0" borderId="0" xfId="3" applyNumberFormat="1" applyFont="1" applyFill="1"/>
    <xf numFmtId="3" fontId="1" fillId="0" borderId="0" xfId="3" applyNumberFormat="1" applyFont="1"/>
    <xf numFmtId="164" fontId="4" fillId="0" borderId="3" xfId="3" applyNumberFormat="1" applyFont="1" applyBorder="1"/>
    <xf numFmtId="164" fontId="1" fillId="0" borderId="3" xfId="3" applyNumberFormat="1" applyFont="1" applyBorder="1" applyAlignment="1">
      <alignment horizontal="left" indent="1"/>
    </xf>
    <xf numFmtId="49" fontId="3" fillId="0" borderId="3" xfId="3" applyNumberFormat="1" applyFont="1" applyBorder="1" applyAlignment="1">
      <alignment horizontal="left" indent="2"/>
    </xf>
    <xf numFmtId="164" fontId="1" fillId="0" borderId="3" xfId="3" applyNumberFormat="1" applyFont="1" applyBorder="1" applyAlignment="1">
      <alignment horizontal="left" indent="3"/>
    </xf>
    <xf numFmtId="49" fontId="3" fillId="0" borderId="3" xfId="3" applyNumberFormat="1" applyFont="1" applyBorder="1" applyAlignment="1">
      <alignment horizontal="left" indent="4"/>
    </xf>
    <xf numFmtId="164" fontId="1" fillId="0" borderId="3" xfId="3" applyNumberFormat="1" applyFont="1" applyFill="1" applyBorder="1" applyAlignment="1">
      <alignment horizontal="left" indent="5"/>
    </xf>
    <xf numFmtId="164" fontId="1" fillId="0" borderId="4" xfId="3" applyNumberFormat="1" applyFont="1" applyFill="1" applyBorder="1" applyAlignment="1">
      <alignment horizontal="left" indent="7"/>
    </xf>
    <xf numFmtId="0" fontId="3" fillId="0" borderId="3" xfId="3" applyNumberFormat="1" applyFont="1" applyFill="1" applyBorder="1" applyAlignment="1">
      <alignment horizontal="left" indent="6"/>
    </xf>
    <xf numFmtId="164" fontId="1" fillId="0" borderId="3" xfId="3" applyNumberFormat="1" applyFont="1" applyFill="1" applyBorder="1" applyAlignment="1">
      <alignment horizontal="left" indent="7"/>
    </xf>
    <xf numFmtId="164" fontId="1" fillId="0" borderId="3" xfId="3" applyNumberFormat="1" applyFont="1" applyFill="1" applyBorder="1" applyAlignment="1">
      <alignment horizontal="left" indent="3"/>
    </xf>
    <xf numFmtId="164" fontId="1" fillId="0" borderId="3" xfId="3" applyNumberFormat="1" applyFont="1" applyFill="1" applyBorder="1" applyAlignment="1">
      <alignment horizontal="left" indent="1"/>
    </xf>
    <xf numFmtId="0" fontId="3" fillId="0" borderId="3" xfId="3" applyNumberFormat="1" applyFont="1" applyFill="1" applyBorder="1" applyAlignment="1">
      <alignment horizontal="left" indent="2"/>
    </xf>
    <xf numFmtId="0" fontId="1" fillId="0" borderId="3" xfId="3" applyNumberFormat="1" applyFont="1" applyFill="1" applyBorder="1" applyAlignment="1">
      <alignment horizontal="left" indent="2"/>
    </xf>
    <xf numFmtId="49" fontId="3" fillId="0" borderId="3" xfId="3" applyNumberFormat="1" applyFont="1" applyFill="1" applyBorder="1" applyAlignment="1">
      <alignment horizontal="left" indent="2"/>
    </xf>
    <xf numFmtId="0" fontId="1" fillId="0" borderId="4" xfId="3" applyFont="1" applyFill="1" applyBorder="1" applyAlignment="1">
      <alignment horizontal="center" vertical="center"/>
    </xf>
    <xf numFmtId="0" fontId="1" fillId="0" borderId="3" xfId="3" applyFont="1" applyFill="1" applyBorder="1" applyAlignment="1">
      <alignment horizontal="center" vertical="center"/>
    </xf>
    <xf numFmtId="164" fontId="4" fillId="0" borderId="3" xfId="3" applyNumberFormat="1" applyFont="1" applyFill="1" applyBorder="1"/>
    <xf numFmtId="49" fontId="3" fillId="0" borderId="3" xfId="3" applyNumberFormat="1" applyFont="1" applyFill="1" applyBorder="1" applyAlignment="1">
      <alignment horizontal="left" indent="4"/>
    </xf>
    <xf numFmtId="0" fontId="1" fillId="0" borderId="3" xfId="3" applyFont="1" applyFill="1" applyBorder="1"/>
    <xf numFmtId="164" fontId="1" fillId="0" borderId="5" xfId="3" applyNumberFormat="1" applyFont="1" applyFill="1" applyBorder="1" applyAlignment="1">
      <alignment horizontal="left" indent="3"/>
    </xf>
    <xf numFmtId="3" fontId="1" fillId="0" borderId="5" xfId="3" applyNumberFormat="1" applyFont="1" applyFill="1" applyBorder="1"/>
    <xf numFmtId="3" fontId="1" fillId="0" borderId="12" xfId="3" applyNumberFormat="1" applyFont="1" applyFill="1" applyBorder="1"/>
    <xf numFmtId="0" fontId="1" fillId="0" borderId="0" xfId="3" applyFont="1" applyFill="1" applyBorder="1"/>
    <xf numFmtId="3" fontId="1" fillId="0" borderId="0" xfId="3" applyNumberFormat="1" applyFont="1" applyFill="1" applyBorder="1"/>
    <xf numFmtId="164" fontId="1" fillId="0" borderId="0" xfId="3" applyNumberFormat="1" applyFont="1" applyFill="1" applyBorder="1" applyAlignment="1">
      <alignment horizontal="left" indent="4"/>
    </xf>
    <xf numFmtId="0" fontId="8" fillId="0" borderId="0" xfId="2" applyFont="1" applyAlignment="1" applyProtection="1">
      <alignment horizontal="left" vertical="center"/>
    </xf>
    <xf numFmtId="0" fontId="0" fillId="0" borderId="0" xfId="0" applyAlignment="1"/>
    <xf numFmtId="0" fontId="8" fillId="0" borderId="0" xfId="2" applyFont="1" applyAlignment="1" applyProtection="1"/>
    <xf numFmtId="0" fontId="1" fillId="0" borderId="0" xfId="0" applyFont="1" applyAlignment="1">
      <alignment wrapText="1"/>
    </xf>
    <xf numFmtId="0" fontId="0" fillId="0" borderId="0" xfId="0" applyAlignment="1">
      <alignment wrapText="1"/>
    </xf>
    <xf numFmtId="0" fontId="6" fillId="0" borderId="0" xfId="0" applyFont="1" applyAlignment="1">
      <alignment horizontal="center"/>
    </xf>
    <xf numFmtId="0" fontId="0" fillId="0" borderId="9" xfId="0" applyBorder="1" applyAlignment="1">
      <alignment horizont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1" fillId="0" borderId="6" xfId="0" applyFont="1" applyBorder="1" applyAlignment="1">
      <alignment horizontal="center" vertical="center"/>
    </xf>
    <xf numFmtId="0" fontId="0" fillId="0" borderId="1" xfId="0" applyBorder="1" applyAlignment="1">
      <alignment horizontal="center"/>
    </xf>
    <xf numFmtId="0" fontId="0" fillId="0" borderId="7" xfId="0" applyBorder="1" applyAlignment="1">
      <alignment horizontal="center"/>
    </xf>
    <xf numFmtId="0" fontId="1" fillId="0" borderId="13" xfId="3" applyFont="1" applyFill="1" applyBorder="1" applyAlignment="1">
      <alignment horizontal="left"/>
    </xf>
    <xf numFmtId="0" fontId="1" fillId="0" borderId="0" xfId="3" applyFont="1" applyFill="1" applyAlignment="1">
      <alignment horizontal="left" wrapText="1"/>
    </xf>
    <xf numFmtId="0" fontId="6" fillId="0" borderId="0" xfId="3" applyFont="1" applyFill="1" applyAlignment="1">
      <alignment horizontal="center"/>
    </xf>
    <xf numFmtId="0" fontId="1" fillId="0" borderId="9" xfId="3" applyFont="1" applyBorder="1" applyAlignment="1">
      <alignment horizontal="center"/>
    </xf>
    <xf numFmtId="0" fontId="1" fillId="0" borderId="4" xfId="3" applyFont="1" applyBorder="1" applyAlignment="1">
      <alignment horizontal="center" vertical="center"/>
    </xf>
    <xf numFmtId="0" fontId="1" fillId="0" borderId="2"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1" xfId="3" applyFont="1" applyBorder="1" applyAlignment="1">
      <alignment horizontal="center"/>
    </xf>
    <xf numFmtId="0" fontId="1" fillId="0" borderId="7" xfId="3" applyFont="1" applyBorder="1" applyAlignment="1">
      <alignment horizontal="center"/>
    </xf>
    <xf numFmtId="0" fontId="6" fillId="0" borderId="0" xfId="3" applyFont="1" applyAlignment="1">
      <alignment horizontal="center"/>
    </xf>
    <xf numFmtId="0" fontId="1" fillId="0" borderId="8" xfId="3" applyFont="1" applyBorder="1" applyAlignment="1">
      <alignment horizontal="center" vertical="center"/>
    </xf>
    <xf numFmtId="0" fontId="1" fillId="0" borderId="6" xfId="3" applyFont="1" applyBorder="1" applyAlignment="1">
      <alignment horizontal="center" vertical="center"/>
    </xf>
    <xf numFmtId="0" fontId="1" fillId="0" borderId="0" xfId="0" applyFont="1" applyAlignment="1">
      <alignment horizontal="left" wrapText="1"/>
    </xf>
  </cellXfs>
  <cellStyles count="4">
    <cellStyle name="Comma" xfId="1" builtinId="3"/>
    <cellStyle name="Hyperlink" xfId="2" builtinId="8"/>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bea.gov/scb/pdf/2007/07%20July/0707_ita_annual.pdf" TargetMode="External"/><Relationship Id="rId7" Type="http://schemas.openxmlformats.org/officeDocument/2006/relationships/printerSettings" Target="../printerSettings/printerSettings1.bin"/><Relationship Id="rId2" Type="http://schemas.openxmlformats.org/officeDocument/2006/relationships/hyperlink" Target="https://www.treasury.gov/resource-center/data-chart-center/tic/Pages/ticderiv.aspx" TargetMode="External"/><Relationship Id="rId1" Type="http://schemas.openxmlformats.org/officeDocument/2006/relationships/hyperlink" Target="http://www.bea.gov/iTable/iTableHtml.cfm?reqid=62&amp;step=2&amp;isuri=1&amp;6210=1" TargetMode="External"/><Relationship Id="rId6" Type="http://schemas.openxmlformats.org/officeDocument/2006/relationships/hyperlink" Target="http://www.bea.gov/iTable/iTableHtml.cfm?reqid=62&amp;step=5&amp;isuri=1&amp;6210=5" TargetMode="External"/><Relationship Id="rId5" Type="http://schemas.openxmlformats.org/officeDocument/2006/relationships/hyperlink" Target="http://www.bea.gov/iTable/iTableHtml.cfm?reqid=62&amp;step=2&amp;isuri=1&amp;6210=1" TargetMode="External"/><Relationship Id="rId4" Type="http://schemas.openxmlformats.org/officeDocument/2006/relationships/hyperlink" Target="http://www.bea.gov/scb/pdf/2007/07%20July/0707_ita_annual.pdf" TargetMode="External"/></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workbookViewId="0"/>
  </sheetViews>
  <sheetFormatPr defaultRowHeight="12.75" x14ac:dyDescent="0.2"/>
  <cols>
    <col min="1" max="1" width="8.28515625" customWidth="1"/>
    <col min="2" max="9" width="9.7109375" customWidth="1"/>
  </cols>
  <sheetData>
    <row r="1" spans="1:9" x14ac:dyDescent="0.2">
      <c r="A1" s="37" t="s">
        <v>44</v>
      </c>
    </row>
    <row r="2" spans="1:9" ht="12.75" customHeight="1" x14ac:dyDescent="0.2">
      <c r="A2" s="143" t="s">
        <v>81</v>
      </c>
      <c r="B2" s="143"/>
      <c r="C2" s="143"/>
      <c r="D2" s="143"/>
      <c r="E2" s="143"/>
      <c r="F2" s="143"/>
      <c r="G2" s="143"/>
      <c r="H2" s="143"/>
      <c r="I2" s="143"/>
    </row>
    <row r="3" spans="1:9" x14ac:dyDescent="0.2">
      <c r="A3" s="143"/>
      <c r="B3" s="143"/>
      <c r="C3" s="143"/>
      <c r="D3" s="143"/>
      <c r="E3" s="143"/>
      <c r="F3" s="143"/>
      <c r="G3" s="143"/>
      <c r="H3" s="143"/>
      <c r="I3" s="143"/>
    </row>
    <row r="4" spans="1:9" x14ac:dyDescent="0.2">
      <c r="A4" s="143"/>
      <c r="B4" s="143"/>
      <c r="C4" s="143"/>
      <c r="D4" s="143"/>
      <c r="E4" s="143"/>
      <c r="F4" s="143"/>
      <c r="G4" s="143"/>
      <c r="H4" s="143"/>
      <c r="I4" s="143"/>
    </row>
    <row r="5" spans="1:9" x14ac:dyDescent="0.2">
      <c r="A5" s="40"/>
      <c r="B5" s="40"/>
      <c r="C5" s="40"/>
      <c r="D5" s="40"/>
      <c r="E5" s="40"/>
      <c r="F5" s="40"/>
      <c r="G5" s="40"/>
      <c r="H5" s="40"/>
      <c r="I5" s="40"/>
    </row>
    <row r="6" spans="1:9" x14ac:dyDescent="0.2">
      <c r="A6" s="119" t="s">
        <v>79</v>
      </c>
      <c r="B6" s="120"/>
      <c r="C6" s="120"/>
      <c r="D6" s="120"/>
      <c r="E6" s="120"/>
      <c r="F6" s="120"/>
      <c r="G6" s="120"/>
      <c r="H6" s="120"/>
      <c r="I6" s="120"/>
    </row>
    <row r="7" spans="1:9" x14ac:dyDescent="0.2">
      <c r="A7" s="120"/>
      <c r="B7" s="120"/>
      <c r="C7" s="120"/>
      <c r="D7" s="120"/>
      <c r="E7" s="120"/>
      <c r="F7" s="120"/>
      <c r="G7" s="120"/>
      <c r="H7" s="120"/>
      <c r="I7" s="120"/>
    </row>
    <row r="8" spans="1:9" x14ac:dyDescent="0.2">
      <c r="A8" s="120"/>
      <c r="B8" s="120"/>
      <c r="C8" s="120"/>
      <c r="D8" s="120"/>
      <c r="E8" s="120"/>
      <c r="F8" s="120"/>
      <c r="G8" s="120"/>
      <c r="H8" s="120"/>
      <c r="I8" s="120"/>
    </row>
    <row r="9" spans="1:9" x14ac:dyDescent="0.2">
      <c r="A9" s="120"/>
      <c r="B9" s="120"/>
      <c r="C9" s="120"/>
      <c r="D9" s="120"/>
      <c r="E9" s="120"/>
      <c r="F9" s="120"/>
      <c r="G9" s="120"/>
      <c r="H9" s="120"/>
      <c r="I9" s="120"/>
    </row>
    <row r="10" spans="1:9" x14ac:dyDescent="0.2">
      <c r="A10" s="38"/>
      <c r="B10" s="38"/>
      <c r="C10" s="38"/>
      <c r="D10" s="38"/>
      <c r="E10" s="38"/>
      <c r="F10" s="38"/>
      <c r="G10" s="38"/>
      <c r="H10" s="38"/>
      <c r="I10" s="38"/>
    </row>
    <row r="11" spans="1:9" x14ac:dyDescent="0.2">
      <c r="A11" s="119" t="s">
        <v>47</v>
      </c>
      <c r="B11" s="120"/>
      <c r="C11" s="120"/>
      <c r="D11" s="120"/>
      <c r="E11" s="120"/>
      <c r="F11" s="120"/>
      <c r="G11" s="120"/>
      <c r="H11" s="120"/>
      <c r="I11" s="120"/>
    </row>
    <row r="12" spans="1:9" x14ac:dyDescent="0.2">
      <c r="A12" s="120"/>
      <c r="B12" s="120"/>
      <c r="C12" s="120"/>
      <c r="D12" s="120"/>
      <c r="E12" s="120"/>
      <c r="F12" s="120"/>
      <c r="G12" s="120"/>
      <c r="H12" s="120"/>
      <c r="I12" s="120"/>
    </row>
    <row r="13" spans="1:9" x14ac:dyDescent="0.2">
      <c r="A13" s="120"/>
      <c r="B13" s="120"/>
      <c r="C13" s="120"/>
      <c r="D13" s="120"/>
      <c r="E13" s="120"/>
      <c r="F13" s="120"/>
      <c r="G13" s="120"/>
      <c r="H13" s="120"/>
      <c r="I13" s="120"/>
    </row>
    <row r="14" spans="1:9" x14ac:dyDescent="0.2">
      <c r="A14" s="120"/>
      <c r="B14" s="120"/>
      <c r="C14" s="120"/>
      <c r="D14" s="120"/>
      <c r="E14" s="120"/>
      <c r="F14" s="120"/>
      <c r="G14" s="120"/>
      <c r="H14" s="120"/>
      <c r="I14" s="120"/>
    </row>
    <row r="15" spans="1:9" x14ac:dyDescent="0.2">
      <c r="A15" s="38"/>
      <c r="B15" s="38"/>
      <c r="C15" s="38"/>
      <c r="D15" s="38"/>
      <c r="E15" s="38"/>
      <c r="F15" s="38"/>
      <c r="G15" s="38"/>
      <c r="H15" s="38"/>
      <c r="I15" s="38"/>
    </row>
    <row r="16" spans="1:9" x14ac:dyDescent="0.2">
      <c r="A16" s="37" t="s">
        <v>46</v>
      </c>
    </row>
    <row r="17" spans="1:9" ht="13.9" customHeight="1" x14ac:dyDescent="0.2">
      <c r="A17" s="119" t="s">
        <v>80</v>
      </c>
      <c r="B17" s="119"/>
      <c r="C17" s="119"/>
      <c r="D17" s="119"/>
      <c r="E17" s="119"/>
      <c r="F17" s="119"/>
      <c r="G17" s="119"/>
      <c r="H17" s="119"/>
      <c r="I17" s="119"/>
    </row>
    <row r="18" spans="1:9" ht="13.9" customHeight="1" x14ac:dyDescent="0.2">
      <c r="A18" s="119"/>
      <c r="B18" s="119"/>
      <c r="C18" s="119"/>
      <c r="D18" s="119"/>
      <c r="E18" s="119"/>
      <c r="F18" s="119"/>
      <c r="G18" s="119"/>
      <c r="H18" s="119"/>
      <c r="I18" s="119"/>
    </row>
    <row r="19" spans="1:9" ht="13.9" customHeight="1" x14ac:dyDescent="0.2">
      <c r="A19" s="119"/>
      <c r="B19" s="119"/>
      <c r="C19" s="119"/>
      <c r="D19" s="119"/>
      <c r="E19" s="119"/>
      <c r="F19" s="119"/>
      <c r="G19" s="119"/>
      <c r="H19" s="119"/>
      <c r="I19" s="119"/>
    </row>
    <row r="20" spans="1:9" x14ac:dyDescent="0.2">
      <c r="A20" s="118" t="s">
        <v>49</v>
      </c>
      <c r="B20" s="117"/>
      <c r="C20" s="117"/>
      <c r="D20" s="117"/>
      <c r="E20" s="117"/>
      <c r="F20" s="117"/>
      <c r="G20" s="117"/>
      <c r="H20" s="117"/>
      <c r="I20" s="117"/>
    </row>
    <row r="21" spans="1:9" x14ac:dyDescent="0.2">
      <c r="A21" s="118" t="s">
        <v>53</v>
      </c>
      <c r="B21" s="118"/>
      <c r="C21" s="118"/>
      <c r="D21" s="118"/>
      <c r="E21" s="118"/>
      <c r="F21" s="118"/>
      <c r="G21" s="118"/>
      <c r="H21" s="118"/>
      <c r="I21" s="118"/>
    </row>
    <row r="22" spans="1:9" x14ac:dyDescent="0.2">
      <c r="A22" s="118" t="s">
        <v>54</v>
      </c>
      <c r="B22" s="118"/>
      <c r="C22" s="118"/>
      <c r="D22" s="118"/>
      <c r="E22" s="118"/>
      <c r="F22" s="118"/>
      <c r="G22" s="118"/>
      <c r="H22" s="118"/>
      <c r="I22" s="118"/>
    </row>
    <row r="24" spans="1:9" x14ac:dyDescent="0.2">
      <c r="A24" s="37" t="s">
        <v>45</v>
      </c>
    </row>
    <row r="25" spans="1:9" x14ac:dyDescent="0.2">
      <c r="A25" s="118" t="s">
        <v>48</v>
      </c>
      <c r="B25" s="117"/>
      <c r="C25" s="117"/>
      <c r="D25" s="117"/>
      <c r="E25" s="117"/>
      <c r="F25" s="117"/>
      <c r="G25" s="117"/>
      <c r="H25" s="117"/>
      <c r="I25" s="117"/>
    </row>
    <row r="26" spans="1:9" x14ac:dyDescent="0.2">
      <c r="A26" s="118" t="s">
        <v>55</v>
      </c>
      <c r="B26" s="118"/>
      <c r="C26" s="118"/>
      <c r="D26" s="118"/>
      <c r="E26" s="118"/>
      <c r="F26" s="118"/>
      <c r="G26" s="118"/>
      <c r="H26" s="118"/>
      <c r="I26" s="118"/>
    </row>
    <row r="27" spans="1:9" x14ac:dyDescent="0.2">
      <c r="A27" s="118" t="s">
        <v>50</v>
      </c>
      <c r="B27" s="118"/>
      <c r="C27" s="118"/>
      <c r="D27" s="118"/>
      <c r="E27" s="118"/>
      <c r="F27" s="118"/>
      <c r="G27" s="118"/>
      <c r="H27" s="118"/>
      <c r="I27" s="118"/>
    </row>
    <row r="28" spans="1:9" x14ac:dyDescent="0.2">
      <c r="A28" s="116" t="s">
        <v>51</v>
      </c>
      <c r="B28" s="117"/>
      <c r="C28" s="117"/>
      <c r="D28" s="117"/>
      <c r="E28" s="117"/>
      <c r="F28" s="117"/>
      <c r="G28" s="117"/>
      <c r="H28" s="117"/>
      <c r="I28" s="117"/>
    </row>
  </sheetData>
  <mergeCells count="11">
    <mergeCell ref="A2:I4"/>
    <mergeCell ref="A28:I28"/>
    <mergeCell ref="A27:I27"/>
    <mergeCell ref="A6:I9"/>
    <mergeCell ref="A11:I14"/>
    <mergeCell ref="A25:I25"/>
    <mergeCell ref="A20:I20"/>
    <mergeCell ref="A21:I21"/>
    <mergeCell ref="A22:I22"/>
    <mergeCell ref="A26:I26"/>
    <mergeCell ref="A17:I19"/>
  </mergeCells>
  <hyperlinks>
    <hyperlink ref="A25" r:id="rId1" display="U.S. International Transactions Accounts Data."/>
    <hyperlink ref="A20" location="'Table 1'!A1" display="Table 1. Transactions in Financial Derivatives Other Than Reserves"/>
    <hyperlink ref="A28" r:id="rId2" display="https://www.treasury.gov/resource-center/data-chart-center/tic/Pages/ticderiv.aspx"/>
    <hyperlink ref="A27" r:id="rId3" location="page=2" display="Annual Revision of the U.S. International Accounts, July 2007 Survey of Current Business"/>
    <hyperlink ref="A27:I27" r:id="rId4" display="Annual Revision of the U.S. International Accounts, July 2007 Survey of Current Business"/>
    <hyperlink ref="A21:I21" location="'Table 2'!A1" display="Table 2. Fair Value of Financial Derivatives Other Than Reserves by Type of Contract at Quarterend"/>
    <hyperlink ref="A22:I22" location="'Table 3'!A1" display="Table 3.  Fair Value of Financial Derivatives Other Than Reserves by Area or Country at Quarterend"/>
    <hyperlink ref="A26" r:id="rId5" display="U.S. International Transactions Accounts Data."/>
    <hyperlink ref="A26:I26" r:id="rId6" display="U.S. International Investment Position Accounts in BEA's Interactive Data Application"/>
  </hyperlinks>
  <pageMargins left="0.7" right="0.7" top="0.75" bottom="0.75" header="0.3" footer="0.3"/>
  <pageSetup orientation="portrait" horizontalDpi="4294967293" verticalDpi="1200" r:id="rId7"/>
  <customProperties>
    <customPr name="SourceTableID" r:id="rId8"/>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3"/>
  <sheetViews>
    <sheetView showGridLines="0" zoomScaleNormal="100" zoomScaleSheetLayoutView="85" workbookViewId="0">
      <selection sqref="A1:O1"/>
    </sheetView>
  </sheetViews>
  <sheetFormatPr defaultRowHeight="12.75" x14ac:dyDescent="0.2"/>
  <cols>
    <col min="1" max="1" width="5.7109375" customWidth="1"/>
    <col min="2" max="2" width="63.7109375" customWidth="1"/>
    <col min="3" max="3" width="10.7109375" hidden="1" customWidth="1"/>
    <col min="4" max="6" width="10.7109375" customWidth="1"/>
  </cols>
  <sheetData>
    <row r="1" spans="1:18" ht="15" x14ac:dyDescent="0.25">
      <c r="A1" s="121" t="s">
        <v>36</v>
      </c>
      <c r="B1" s="121"/>
      <c r="C1" s="121"/>
      <c r="D1" s="121"/>
      <c r="E1" s="121"/>
      <c r="F1" s="121"/>
      <c r="G1" s="121"/>
      <c r="H1" s="121"/>
      <c r="I1" s="121"/>
      <c r="J1" s="121"/>
      <c r="K1" s="121"/>
      <c r="L1" s="121"/>
      <c r="M1" s="121"/>
      <c r="N1" s="121"/>
      <c r="O1" s="121"/>
    </row>
    <row r="2" spans="1:18" x14ac:dyDescent="0.2">
      <c r="A2" s="122" t="s">
        <v>14</v>
      </c>
      <c r="B2" s="122"/>
      <c r="C2" s="122"/>
      <c r="D2" s="122"/>
      <c r="E2" s="122"/>
      <c r="F2" s="122"/>
      <c r="G2" s="122"/>
      <c r="H2" s="122"/>
      <c r="I2" s="122"/>
      <c r="J2" s="122"/>
      <c r="K2" s="122"/>
      <c r="L2" s="122"/>
      <c r="M2" s="122"/>
      <c r="N2" s="122"/>
      <c r="O2" s="122"/>
    </row>
    <row r="3" spans="1:18" x14ac:dyDescent="0.2">
      <c r="A3" s="125" t="s">
        <v>15</v>
      </c>
      <c r="B3" s="127" t="s">
        <v>41</v>
      </c>
      <c r="C3" s="123">
        <v>2012</v>
      </c>
      <c r="D3" s="123">
        <v>2014</v>
      </c>
      <c r="E3" s="123">
        <v>2015</v>
      </c>
      <c r="F3" s="123">
        <v>2016</v>
      </c>
      <c r="G3" s="128">
        <v>2015</v>
      </c>
      <c r="H3" s="128"/>
      <c r="I3" s="128"/>
      <c r="J3" s="129"/>
      <c r="K3" s="128">
        <v>2016</v>
      </c>
      <c r="L3" s="128"/>
      <c r="M3" s="128"/>
      <c r="N3" s="129"/>
      <c r="O3" s="31">
        <v>2017</v>
      </c>
    </row>
    <row r="4" spans="1:18" x14ac:dyDescent="0.2">
      <c r="A4" s="126"/>
      <c r="B4" s="124"/>
      <c r="C4" s="124"/>
      <c r="D4" s="124"/>
      <c r="E4" s="124"/>
      <c r="F4" s="124"/>
      <c r="G4" s="27" t="s">
        <v>52</v>
      </c>
      <c r="H4" s="27" t="s">
        <v>39</v>
      </c>
      <c r="I4" s="28" t="s">
        <v>40</v>
      </c>
      <c r="J4" s="29" t="s">
        <v>37</v>
      </c>
      <c r="K4" s="27" t="s">
        <v>52</v>
      </c>
      <c r="L4" s="27" t="s">
        <v>39</v>
      </c>
      <c r="M4" s="28" t="s">
        <v>40</v>
      </c>
      <c r="N4" s="29" t="s">
        <v>37</v>
      </c>
      <c r="O4" s="30" t="s">
        <v>38</v>
      </c>
    </row>
    <row r="5" spans="1:18" x14ac:dyDescent="0.2">
      <c r="A5">
        <v>1</v>
      </c>
      <c r="B5" s="8" t="s">
        <v>35</v>
      </c>
      <c r="C5" s="18">
        <v>7064</v>
      </c>
      <c r="D5" s="18">
        <v>-54270</v>
      </c>
      <c r="E5" s="18">
        <v>-25248</v>
      </c>
      <c r="F5" s="18">
        <v>15817</v>
      </c>
      <c r="G5" s="26">
        <v>-40197</v>
      </c>
      <c r="H5" s="26">
        <v>1701</v>
      </c>
      <c r="I5" s="26">
        <v>722</v>
      </c>
      <c r="J5" s="26">
        <v>12526</v>
      </c>
      <c r="K5" s="26">
        <v>12947</v>
      </c>
      <c r="L5" s="26">
        <v>3177</v>
      </c>
      <c r="M5" s="26">
        <v>6676</v>
      </c>
      <c r="N5" s="26">
        <v>-6983</v>
      </c>
      <c r="O5" s="26">
        <v>-2976</v>
      </c>
      <c r="Q5" s="1"/>
      <c r="R5" s="1"/>
    </row>
    <row r="6" spans="1:18" x14ac:dyDescent="0.2">
      <c r="B6" s="23" t="s">
        <v>31</v>
      </c>
      <c r="C6" s="19"/>
      <c r="D6" s="19"/>
      <c r="E6" s="19"/>
      <c r="F6" s="19"/>
      <c r="G6" s="24"/>
      <c r="H6" s="24"/>
      <c r="I6" s="24"/>
      <c r="J6" s="24"/>
      <c r="K6" s="24"/>
      <c r="L6" s="24"/>
      <c r="M6" s="24"/>
      <c r="N6" s="24"/>
      <c r="O6" s="24"/>
    </row>
    <row r="7" spans="1:18" x14ac:dyDescent="0.2">
      <c r="A7">
        <v>2</v>
      </c>
      <c r="B7" s="4" t="s">
        <v>16</v>
      </c>
      <c r="C7" s="19">
        <v>12128</v>
      </c>
      <c r="D7" s="19">
        <v>-47059</v>
      </c>
      <c r="E7" s="19">
        <v>-27760</v>
      </c>
      <c r="F7" s="19">
        <v>18991</v>
      </c>
      <c r="G7" s="39">
        <v>-28005</v>
      </c>
      <c r="H7" s="24">
        <v>-2267</v>
      </c>
      <c r="I7" s="24">
        <v>-7963</v>
      </c>
      <c r="J7" s="24">
        <v>10475</v>
      </c>
      <c r="K7" s="39">
        <v>7021</v>
      </c>
      <c r="L7" s="24">
        <v>4491</v>
      </c>
      <c r="M7" s="24">
        <v>10072</v>
      </c>
      <c r="N7" s="24">
        <v>-2593</v>
      </c>
      <c r="O7" s="24">
        <v>2121</v>
      </c>
      <c r="Q7" s="1"/>
      <c r="R7" s="1"/>
    </row>
    <row r="8" spans="1:18" x14ac:dyDescent="0.2">
      <c r="A8">
        <v>3</v>
      </c>
      <c r="B8" s="5" t="s">
        <v>17</v>
      </c>
      <c r="C8" s="19">
        <v>4885</v>
      </c>
      <c r="D8" s="19">
        <v>-3042</v>
      </c>
      <c r="E8" s="19">
        <v>17898</v>
      </c>
      <c r="F8" s="19">
        <v>9022</v>
      </c>
      <c r="G8" s="24">
        <v>2709</v>
      </c>
      <c r="H8" s="24">
        <v>8056</v>
      </c>
      <c r="I8" s="24">
        <v>6035</v>
      </c>
      <c r="J8" s="24">
        <v>1098</v>
      </c>
      <c r="K8" s="24">
        <v>-93</v>
      </c>
      <c r="L8" s="24">
        <v>8168</v>
      </c>
      <c r="M8" s="24">
        <v>6543</v>
      </c>
      <c r="N8" s="24">
        <v>-5596</v>
      </c>
      <c r="O8" s="24">
        <v>137</v>
      </c>
      <c r="Q8" s="1"/>
      <c r="R8" s="1"/>
    </row>
    <row r="9" spans="1:18" x14ac:dyDescent="0.2">
      <c r="A9">
        <v>4</v>
      </c>
      <c r="B9" s="5" t="s">
        <v>18</v>
      </c>
      <c r="C9" s="19">
        <v>-11187</v>
      </c>
      <c r="D9" s="19">
        <v>-38428</v>
      </c>
      <c r="E9" s="19">
        <v>-33650</v>
      </c>
      <c r="F9" s="19">
        <v>9144</v>
      </c>
      <c r="G9" s="24">
        <v>-25393</v>
      </c>
      <c r="H9" s="24">
        <v>-12577</v>
      </c>
      <c r="I9" s="24">
        <v>-3673</v>
      </c>
      <c r="J9" s="24">
        <v>7993</v>
      </c>
      <c r="K9" s="24">
        <v>5251</v>
      </c>
      <c r="L9" s="24">
        <v>948</v>
      </c>
      <c r="M9" s="24">
        <v>7524</v>
      </c>
      <c r="N9" s="24">
        <v>-4579</v>
      </c>
      <c r="O9" s="24">
        <v>-516</v>
      </c>
      <c r="Q9" s="1"/>
      <c r="R9" s="1"/>
    </row>
    <row r="10" spans="1:18" x14ac:dyDescent="0.2">
      <c r="A10">
        <v>5</v>
      </c>
      <c r="B10" s="17" t="s">
        <v>32</v>
      </c>
      <c r="C10" s="19">
        <v>18430</v>
      </c>
      <c r="D10" s="19">
        <v>-5589</v>
      </c>
      <c r="E10" s="19">
        <v>-12008</v>
      </c>
      <c r="F10" s="19">
        <v>825</v>
      </c>
      <c r="G10" s="24">
        <v>-5321</v>
      </c>
      <c r="H10" s="24">
        <v>2254</v>
      </c>
      <c r="I10" s="24">
        <v>-10325</v>
      </c>
      <c r="J10" s="24">
        <v>1384</v>
      </c>
      <c r="K10" s="24">
        <v>1863</v>
      </c>
      <c r="L10" s="24">
        <v>-4625</v>
      </c>
      <c r="M10" s="24">
        <v>-3995</v>
      </c>
      <c r="N10" s="24">
        <v>7582</v>
      </c>
      <c r="O10" s="24">
        <v>2500</v>
      </c>
      <c r="Q10" s="1"/>
      <c r="R10" s="1"/>
    </row>
    <row r="11" spans="1:18" x14ac:dyDescent="0.2">
      <c r="A11">
        <v>6</v>
      </c>
      <c r="B11" s="4" t="s">
        <v>20</v>
      </c>
      <c r="C11" s="19">
        <v>-5064</v>
      </c>
      <c r="D11" s="19">
        <v>-7211</v>
      </c>
      <c r="E11" s="19">
        <v>2512</v>
      </c>
      <c r="F11" s="19">
        <v>-3174</v>
      </c>
      <c r="G11" s="39">
        <v>-12192</v>
      </c>
      <c r="H11" s="24">
        <v>3968</v>
      </c>
      <c r="I11" s="24">
        <v>8685</v>
      </c>
      <c r="J11" s="24">
        <v>2051</v>
      </c>
      <c r="K11" s="39">
        <v>5926</v>
      </c>
      <c r="L11" s="24">
        <v>-1314</v>
      </c>
      <c r="M11" s="24">
        <v>-3396</v>
      </c>
      <c r="N11" s="24">
        <v>-4390</v>
      </c>
      <c r="O11" s="24">
        <v>-5097</v>
      </c>
      <c r="Q11" s="1"/>
      <c r="R11" s="1"/>
    </row>
    <row r="12" spans="1:18" x14ac:dyDescent="0.2">
      <c r="A12">
        <v>7</v>
      </c>
      <c r="B12" s="17" t="s">
        <v>33</v>
      </c>
      <c r="C12" s="19">
        <v>-6194</v>
      </c>
      <c r="D12" s="19">
        <v>-4166</v>
      </c>
      <c r="E12" s="19">
        <v>5591</v>
      </c>
      <c r="F12" s="19">
        <v>-260</v>
      </c>
      <c r="G12" s="39">
        <v>-8983</v>
      </c>
      <c r="H12" s="39">
        <v>1727</v>
      </c>
      <c r="I12" s="39">
        <v>11404</v>
      </c>
      <c r="J12" s="39">
        <v>1443</v>
      </c>
      <c r="K12" s="39">
        <v>8576</v>
      </c>
      <c r="L12" s="39">
        <v>3087</v>
      </c>
      <c r="M12" s="39">
        <v>-3820</v>
      </c>
      <c r="N12" s="39">
        <v>-8103</v>
      </c>
      <c r="O12" s="39">
        <v>-5449</v>
      </c>
      <c r="Q12" s="1"/>
      <c r="R12" s="1"/>
    </row>
    <row r="13" spans="1:18" x14ac:dyDescent="0.2">
      <c r="A13">
        <v>8</v>
      </c>
      <c r="B13" s="6" t="s">
        <v>21</v>
      </c>
      <c r="C13" s="19">
        <v>-404</v>
      </c>
      <c r="D13" s="19">
        <v>2353</v>
      </c>
      <c r="E13" s="19">
        <v>3069</v>
      </c>
      <c r="F13" s="19">
        <v>1404</v>
      </c>
      <c r="G13" s="24">
        <v>506</v>
      </c>
      <c r="H13" s="24">
        <v>1336</v>
      </c>
      <c r="I13" s="24">
        <v>-291</v>
      </c>
      <c r="J13" s="24">
        <v>1518</v>
      </c>
      <c r="K13" s="24">
        <v>749</v>
      </c>
      <c r="L13" s="24">
        <v>607</v>
      </c>
      <c r="M13" s="24">
        <v>406</v>
      </c>
      <c r="N13" s="24">
        <v>-358</v>
      </c>
      <c r="O13" s="24">
        <v>-477</v>
      </c>
      <c r="Q13" s="1"/>
      <c r="R13" s="1"/>
    </row>
    <row r="14" spans="1:18" x14ac:dyDescent="0.2">
      <c r="A14">
        <v>9</v>
      </c>
      <c r="B14" s="6" t="s">
        <v>22</v>
      </c>
      <c r="C14" s="19">
        <v>-5790</v>
      </c>
      <c r="D14" s="19">
        <v>-6519</v>
      </c>
      <c r="E14" s="19">
        <v>2522</v>
      </c>
      <c r="F14" s="19">
        <v>-1664</v>
      </c>
      <c r="G14" s="24">
        <v>-9489</v>
      </c>
      <c r="H14" s="24">
        <v>391</v>
      </c>
      <c r="I14" s="24">
        <v>11695</v>
      </c>
      <c r="J14" s="24">
        <v>-75</v>
      </c>
      <c r="K14" s="24">
        <v>7827</v>
      </c>
      <c r="L14" s="24">
        <v>2480</v>
      </c>
      <c r="M14" s="24">
        <v>-4226</v>
      </c>
      <c r="N14" s="24">
        <v>-7745</v>
      </c>
      <c r="O14" s="24">
        <v>-4972</v>
      </c>
      <c r="Q14" s="1"/>
      <c r="R14" s="1"/>
    </row>
    <row r="15" spans="1:18" x14ac:dyDescent="0.2">
      <c r="A15">
        <v>10</v>
      </c>
      <c r="B15" s="17" t="s">
        <v>34</v>
      </c>
      <c r="C15" s="19">
        <v>1130</v>
      </c>
      <c r="D15" s="19">
        <v>-3045</v>
      </c>
      <c r="E15" s="19">
        <v>-3079</v>
      </c>
      <c r="F15" s="19">
        <v>-2914</v>
      </c>
      <c r="G15" s="24">
        <v>-3209</v>
      </c>
      <c r="H15" s="24">
        <v>2241</v>
      </c>
      <c r="I15" s="24">
        <v>-2719</v>
      </c>
      <c r="J15" s="24">
        <v>608</v>
      </c>
      <c r="K15" s="24">
        <v>-2650</v>
      </c>
      <c r="L15" s="24">
        <v>-4401</v>
      </c>
      <c r="M15" s="24">
        <v>424</v>
      </c>
      <c r="N15" s="24">
        <v>3713</v>
      </c>
      <c r="O15" s="24">
        <v>352</v>
      </c>
      <c r="Q15" s="1"/>
      <c r="R15" s="1"/>
    </row>
    <row r="16" spans="1:18" x14ac:dyDescent="0.2">
      <c r="B16" s="3"/>
      <c r="C16" s="19"/>
      <c r="D16" s="19"/>
      <c r="E16" s="19"/>
      <c r="F16" s="19"/>
      <c r="G16" s="24"/>
      <c r="H16" s="24"/>
      <c r="I16" s="24"/>
      <c r="J16" s="24"/>
      <c r="K16" s="24"/>
      <c r="L16" s="24"/>
      <c r="M16" s="24"/>
      <c r="N16" s="24"/>
      <c r="O16" s="24"/>
    </row>
    <row r="17" spans="1:18" x14ac:dyDescent="0.2">
      <c r="B17" s="9" t="s">
        <v>28</v>
      </c>
      <c r="C17" s="19"/>
      <c r="D17" s="19"/>
      <c r="E17" s="19"/>
      <c r="F17" s="19"/>
      <c r="G17" s="24"/>
      <c r="H17" s="24"/>
      <c r="I17" s="24"/>
      <c r="J17" s="24"/>
      <c r="K17" s="24"/>
      <c r="L17" s="24"/>
      <c r="M17" s="24"/>
      <c r="N17" s="24"/>
      <c r="O17" s="24"/>
    </row>
    <row r="18" spans="1:18" x14ac:dyDescent="0.2">
      <c r="A18">
        <v>11</v>
      </c>
      <c r="B18" s="4" t="s">
        <v>0</v>
      </c>
      <c r="C18" s="19">
        <v>22193</v>
      </c>
      <c r="D18" s="19">
        <v>-65729</v>
      </c>
      <c r="E18" s="19">
        <v>-31058</v>
      </c>
      <c r="F18" s="19">
        <v>-9797</v>
      </c>
      <c r="G18" s="24">
        <v>-50139</v>
      </c>
      <c r="H18" s="24">
        <v>3375</v>
      </c>
      <c r="I18" s="24">
        <v>3694</v>
      </c>
      <c r="J18" s="24">
        <v>12012</v>
      </c>
      <c r="K18" s="24">
        <v>5402</v>
      </c>
      <c r="L18" s="24">
        <v>3267</v>
      </c>
      <c r="M18" s="24">
        <v>-7304</v>
      </c>
      <c r="N18" s="24">
        <v>-11162</v>
      </c>
      <c r="O18" s="24">
        <v>-2806</v>
      </c>
      <c r="Q18" s="1"/>
      <c r="R18" s="1"/>
    </row>
    <row r="19" spans="1:18" x14ac:dyDescent="0.2">
      <c r="B19" s="33" t="s">
        <v>24</v>
      </c>
      <c r="C19" s="19"/>
      <c r="D19" s="19"/>
      <c r="E19" s="19"/>
      <c r="F19" s="19"/>
      <c r="G19" s="24"/>
      <c r="H19" s="24"/>
      <c r="I19" s="24"/>
      <c r="J19" s="24"/>
      <c r="K19" s="24"/>
      <c r="L19" s="24"/>
      <c r="M19" s="24"/>
      <c r="N19" s="24"/>
      <c r="O19" s="24"/>
    </row>
    <row r="20" spans="1:18" x14ac:dyDescent="0.2">
      <c r="A20">
        <v>12</v>
      </c>
      <c r="B20" s="6" t="s">
        <v>9</v>
      </c>
      <c r="C20" s="19">
        <v>21154</v>
      </c>
      <c r="D20" s="19">
        <v>-60924</v>
      </c>
      <c r="E20" s="19">
        <v>-28397</v>
      </c>
      <c r="F20" s="19">
        <v>-13043</v>
      </c>
      <c r="G20" s="24">
        <v>-48364</v>
      </c>
      <c r="H20" s="24">
        <v>4353</v>
      </c>
      <c r="I20" s="24">
        <v>3834</v>
      </c>
      <c r="J20" s="24">
        <v>11780</v>
      </c>
      <c r="K20" s="24">
        <v>5526</v>
      </c>
      <c r="L20" s="24">
        <v>1009</v>
      </c>
      <c r="M20" s="24">
        <v>-7490</v>
      </c>
      <c r="N20" s="24">
        <v>-12088</v>
      </c>
      <c r="O20" s="24">
        <v>-4727</v>
      </c>
      <c r="Q20" s="1"/>
      <c r="R20" s="1"/>
    </row>
    <row r="21" spans="1:18" x14ac:dyDescent="0.2">
      <c r="B21" s="34" t="s">
        <v>24</v>
      </c>
      <c r="C21" s="19"/>
      <c r="D21" s="19"/>
      <c r="E21" s="19"/>
      <c r="F21" s="19"/>
      <c r="G21" s="24"/>
      <c r="H21" s="24"/>
      <c r="I21" s="24"/>
      <c r="J21" s="24"/>
      <c r="K21" s="24"/>
      <c r="L21" s="24"/>
      <c r="M21" s="24"/>
      <c r="N21" s="24"/>
      <c r="O21" s="24"/>
    </row>
    <row r="22" spans="1:18" x14ac:dyDescent="0.2">
      <c r="A22">
        <v>13</v>
      </c>
      <c r="B22" s="7" t="s">
        <v>29</v>
      </c>
      <c r="C22" s="19">
        <v>-5422</v>
      </c>
      <c r="D22" s="19">
        <v>-20816</v>
      </c>
      <c r="E22" s="19">
        <v>-8729</v>
      </c>
      <c r="F22" s="19">
        <v>-7399</v>
      </c>
      <c r="G22" s="24">
        <v>-16231</v>
      </c>
      <c r="H22" s="24">
        <v>4698</v>
      </c>
      <c r="I22" s="24">
        <v>8877</v>
      </c>
      <c r="J22" s="24">
        <v>-6073</v>
      </c>
      <c r="K22" s="24">
        <v>49</v>
      </c>
      <c r="L22" s="24">
        <v>2593</v>
      </c>
      <c r="M22" s="24">
        <v>-2068</v>
      </c>
      <c r="N22" s="24">
        <v>-7973</v>
      </c>
      <c r="O22" s="24">
        <v>-1101</v>
      </c>
      <c r="Q22" s="1"/>
      <c r="R22" s="1"/>
    </row>
    <row r="23" spans="1:18" x14ac:dyDescent="0.2">
      <c r="B23" s="32" t="s">
        <v>24</v>
      </c>
      <c r="C23" s="19"/>
      <c r="D23" s="19"/>
      <c r="E23" s="19"/>
      <c r="F23" s="19"/>
      <c r="G23" s="24"/>
      <c r="H23" s="24"/>
      <c r="I23" s="24"/>
      <c r="J23" s="24"/>
      <c r="K23" s="24"/>
      <c r="L23" s="24"/>
      <c r="M23" s="24"/>
      <c r="N23" s="24"/>
      <c r="O23" s="24"/>
    </row>
    <row r="24" spans="1:18" x14ac:dyDescent="0.2">
      <c r="A24">
        <v>14</v>
      </c>
      <c r="B24" s="11" t="s">
        <v>1</v>
      </c>
      <c r="C24" s="19">
        <v>17</v>
      </c>
      <c r="D24" s="19">
        <v>-33</v>
      </c>
      <c r="E24" s="19">
        <v>-495</v>
      </c>
      <c r="F24" s="19">
        <v>-112</v>
      </c>
      <c r="G24" s="24">
        <v>-203</v>
      </c>
      <c r="H24" s="24">
        <v>-141</v>
      </c>
      <c r="I24" s="24">
        <v>-117</v>
      </c>
      <c r="J24" s="24">
        <v>-34</v>
      </c>
      <c r="K24" s="24">
        <v>-149</v>
      </c>
      <c r="L24" s="24">
        <v>337</v>
      </c>
      <c r="M24" s="24">
        <v>-154</v>
      </c>
      <c r="N24" s="24">
        <v>-146</v>
      </c>
      <c r="O24" s="24">
        <v>70</v>
      </c>
      <c r="Q24" s="1"/>
      <c r="R24" s="1"/>
    </row>
    <row r="25" spans="1:18" x14ac:dyDescent="0.2">
      <c r="A25">
        <v>15</v>
      </c>
      <c r="B25" s="11" t="s">
        <v>2</v>
      </c>
      <c r="C25" s="19">
        <v>-6984</v>
      </c>
      <c r="D25" s="19">
        <v>-5961</v>
      </c>
      <c r="E25" s="19">
        <v>-5359</v>
      </c>
      <c r="F25" s="19">
        <v>2404</v>
      </c>
      <c r="G25" s="24">
        <v>-3919</v>
      </c>
      <c r="H25" s="24">
        <v>-1414</v>
      </c>
      <c r="I25" s="24">
        <v>522</v>
      </c>
      <c r="J25" s="24">
        <v>-548</v>
      </c>
      <c r="K25" s="24">
        <v>1088</v>
      </c>
      <c r="L25" s="24">
        <v>2093</v>
      </c>
      <c r="M25" s="24">
        <v>-334</v>
      </c>
      <c r="N25" s="24">
        <v>-443</v>
      </c>
      <c r="O25" s="24">
        <v>264</v>
      </c>
      <c r="Q25" s="1"/>
      <c r="R25" s="1"/>
    </row>
    <row r="26" spans="1:18" x14ac:dyDescent="0.2">
      <c r="A26">
        <v>16</v>
      </c>
      <c r="B26" s="11" t="s">
        <v>3</v>
      </c>
      <c r="C26" s="19">
        <v>-4543</v>
      </c>
      <c r="D26" s="19">
        <v>-8197</v>
      </c>
      <c r="E26" s="19">
        <v>-2524</v>
      </c>
      <c r="F26" s="19">
        <v>-3093</v>
      </c>
      <c r="G26" s="24">
        <v>-10267</v>
      </c>
      <c r="H26" s="24">
        <v>2963</v>
      </c>
      <c r="I26" s="24">
        <v>4693</v>
      </c>
      <c r="J26" s="24">
        <v>87</v>
      </c>
      <c r="K26" s="24">
        <v>710</v>
      </c>
      <c r="L26" s="24">
        <v>1282</v>
      </c>
      <c r="M26" s="24">
        <v>-1473</v>
      </c>
      <c r="N26" s="24">
        <v>-3612</v>
      </c>
      <c r="O26" s="24">
        <v>-1239</v>
      </c>
      <c r="Q26" s="1"/>
      <c r="R26" s="1"/>
    </row>
    <row r="27" spans="1:18" x14ac:dyDescent="0.2">
      <c r="A27">
        <v>17</v>
      </c>
      <c r="B27" s="11" t="s">
        <v>4</v>
      </c>
      <c r="C27" s="19">
        <v>6721</v>
      </c>
      <c r="D27" s="19">
        <v>-120</v>
      </c>
      <c r="E27" s="19">
        <v>-870</v>
      </c>
      <c r="F27" s="19">
        <v>-709</v>
      </c>
      <c r="G27" s="24">
        <v>282</v>
      </c>
      <c r="H27" s="24">
        <v>1099</v>
      </c>
      <c r="I27" s="24">
        <v>3841</v>
      </c>
      <c r="J27" s="24">
        <v>-6092</v>
      </c>
      <c r="K27" s="24">
        <v>-998</v>
      </c>
      <c r="L27" s="24">
        <v>435</v>
      </c>
      <c r="M27" s="24">
        <v>-367</v>
      </c>
      <c r="N27" s="24">
        <v>221</v>
      </c>
      <c r="O27" s="24">
        <v>20</v>
      </c>
      <c r="Q27" s="1"/>
      <c r="R27" s="1"/>
    </row>
    <row r="28" spans="1:18" x14ac:dyDescent="0.2">
      <c r="A28">
        <v>18</v>
      </c>
      <c r="B28" s="11" t="s">
        <v>5</v>
      </c>
      <c r="C28" s="19">
        <v>-494</v>
      </c>
      <c r="D28" s="19">
        <v>-743</v>
      </c>
      <c r="E28" s="19">
        <v>-261</v>
      </c>
      <c r="F28" s="19">
        <v>-893</v>
      </c>
      <c r="G28" s="24">
        <v>-177</v>
      </c>
      <c r="H28" s="24">
        <v>70</v>
      </c>
      <c r="I28" s="24">
        <v>-60</v>
      </c>
      <c r="J28" s="24">
        <v>-94</v>
      </c>
      <c r="K28" s="24">
        <v>-860</v>
      </c>
      <c r="L28" s="24">
        <v>92</v>
      </c>
      <c r="M28" s="24">
        <v>-38</v>
      </c>
      <c r="N28" s="24">
        <v>-87</v>
      </c>
      <c r="O28" s="24">
        <v>-36</v>
      </c>
      <c r="Q28" s="1"/>
      <c r="R28" s="1"/>
    </row>
    <row r="29" spans="1:18" x14ac:dyDescent="0.2">
      <c r="A29">
        <v>19</v>
      </c>
      <c r="B29" s="11" t="s">
        <v>6</v>
      </c>
      <c r="C29" s="19">
        <v>389</v>
      </c>
      <c r="D29" s="19">
        <v>-1184</v>
      </c>
      <c r="E29" s="19">
        <v>1216</v>
      </c>
      <c r="F29" s="19">
        <v>978</v>
      </c>
      <c r="G29" s="24">
        <v>656</v>
      </c>
      <c r="H29" s="24">
        <v>330</v>
      </c>
      <c r="I29" s="24">
        <v>-68</v>
      </c>
      <c r="J29" s="24">
        <v>298</v>
      </c>
      <c r="K29" s="24">
        <v>369</v>
      </c>
      <c r="L29" s="24">
        <v>-648</v>
      </c>
      <c r="M29" s="24">
        <v>1091</v>
      </c>
      <c r="N29" s="24">
        <v>166</v>
      </c>
      <c r="O29" s="24">
        <v>77</v>
      </c>
      <c r="Q29" s="1"/>
      <c r="R29" s="1"/>
    </row>
    <row r="30" spans="1:18" x14ac:dyDescent="0.2">
      <c r="A30">
        <v>20</v>
      </c>
      <c r="B30" s="7" t="s">
        <v>8</v>
      </c>
      <c r="C30" s="19">
        <v>25766</v>
      </c>
      <c r="D30" s="19">
        <v>-40389</v>
      </c>
      <c r="E30" s="19">
        <v>-20788</v>
      </c>
      <c r="F30" s="19">
        <v>-6001</v>
      </c>
      <c r="G30" s="24">
        <v>-32244</v>
      </c>
      <c r="H30" s="24">
        <v>-1585</v>
      </c>
      <c r="I30" s="24">
        <v>-5114</v>
      </c>
      <c r="J30" s="24">
        <v>18155</v>
      </c>
      <c r="K30" s="24">
        <v>5353</v>
      </c>
      <c r="L30" s="24">
        <v>-1802</v>
      </c>
      <c r="M30" s="24">
        <v>-5593</v>
      </c>
      <c r="N30" s="24">
        <v>-3959</v>
      </c>
      <c r="O30" s="24">
        <v>-3706</v>
      </c>
      <c r="Q30" s="1"/>
      <c r="R30" s="1"/>
    </row>
    <row r="31" spans="1:18" x14ac:dyDescent="0.2">
      <c r="A31">
        <v>21</v>
      </c>
      <c r="B31" s="6" t="s">
        <v>7</v>
      </c>
      <c r="C31" s="19">
        <v>-262</v>
      </c>
      <c r="D31" s="21">
        <v>-3989</v>
      </c>
      <c r="E31" s="21">
        <v>-3387</v>
      </c>
      <c r="F31" s="21">
        <v>4040</v>
      </c>
      <c r="G31" s="22">
        <v>-1604</v>
      </c>
      <c r="H31" s="22">
        <v>-1896</v>
      </c>
      <c r="I31" s="22">
        <v>-163</v>
      </c>
      <c r="J31" s="22">
        <v>276</v>
      </c>
      <c r="K31" s="22">
        <v>438</v>
      </c>
      <c r="L31" s="22">
        <v>2578</v>
      </c>
      <c r="M31" s="22">
        <v>254</v>
      </c>
      <c r="N31" s="22">
        <v>770</v>
      </c>
      <c r="O31" s="22">
        <v>1393</v>
      </c>
      <c r="Q31" s="1"/>
      <c r="R31" s="1"/>
    </row>
    <row r="32" spans="1:18" x14ac:dyDescent="0.2">
      <c r="A32">
        <v>22</v>
      </c>
      <c r="B32" s="4" t="s">
        <v>10</v>
      </c>
      <c r="C32" s="19">
        <v>-1454</v>
      </c>
      <c r="D32" s="19">
        <v>-1552</v>
      </c>
      <c r="E32" s="19">
        <v>1640</v>
      </c>
      <c r="F32" s="19">
        <v>662</v>
      </c>
      <c r="G32" s="24">
        <v>1318</v>
      </c>
      <c r="H32" s="24">
        <v>931</v>
      </c>
      <c r="I32" s="24">
        <v>-1174</v>
      </c>
      <c r="J32" s="24">
        <v>565</v>
      </c>
      <c r="K32" s="24">
        <v>1771</v>
      </c>
      <c r="L32" s="24">
        <v>-2034</v>
      </c>
      <c r="M32" s="24">
        <v>1718</v>
      </c>
      <c r="N32" s="24">
        <v>-793</v>
      </c>
      <c r="O32" s="24">
        <v>368</v>
      </c>
      <c r="Q32" s="1"/>
      <c r="R32" s="1"/>
    </row>
    <row r="33" spans="1:18" x14ac:dyDescent="0.2">
      <c r="A33">
        <v>23</v>
      </c>
      <c r="B33" s="4" t="s">
        <v>25</v>
      </c>
      <c r="C33" s="19">
        <v>-12916</v>
      </c>
      <c r="D33" s="19">
        <v>10822</v>
      </c>
      <c r="E33" s="19">
        <v>2869</v>
      </c>
      <c r="F33" s="19">
        <v>-2308</v>
      </c>
      <c r="G33" s="24">
        <v>9366</v>
      </c>
      <c r="H33" s="24">
        <v>-3080</v>
      </c>
      <c r="I33" s="24">
        <v>-2721</v>
      </c>
      <c r="J33" s="24">
        <v>-696</v>
      </c>
      <c r="K33" s="24">
        <v>-2670</v>
      </c>
      <c r="L33" s="24">
        <v>-4857</v>
      </c>
      <c r="M33" s="24">
        <v>3664</v>
      </c>
      <c r="N33" s="24">
        <v>1555</v>
      </c>
      <c r="O33" s="24">
        <v>-924</v>
      </c>
      <c r="Q33" s="1"/>
      <c r="R33" s="1"/>
    </row>
    <row r="34" spans="1:18" x14ac:dyDescent="0.2">
      <c r="A34">
        <v>24</v>
      </c>
      <c r="B34" s="35" t="s">
        <v>43</v>
      </c>
      <c r="C34" s="19">
        <v>-7052</v>
      </c>
      <c r="D34" s="19">
        <v>7410</v>
      </c>
      <c r="E34" s="19">
        <v>536</v>
      </c>
      <c r="F34" s="19">
        <v>5496</v>
      </c>
      <c r="G34" s="24">
        <v>5916</v>
      </c>
      <c r="H34" s="24">
        <v>-3508</v>
      </c>
      <c r="I34" s="24">
        <v>-1650</v>
      </c>
      <c r="J34" s="24">
        <v>-222</v>
      </c>
      <c r="K34" s="24">
        <v>300</v>
      </c>
      <c r="L34" s="24">
        <v>-2887</v>
      </c>
      <c r="M34" s="24">
        <v>3812</v>
      </c>
      <c r="N34" s="24">
        <v>4271</v>
      </c>
      <c r="O34" s="24">
        <v>-884</v>
      </c>
      <c r="Q34" s="1"/>
      <c r="R34" s="1"/>
    </row>
    <row r="35" spans="1:18" x14ac:dyDescent="0.2">
      <c r="A35">
        <v>25</v>
      </c>
      <c r="B35" s="4" t="s">
        <v>26</v>
      </c>
      <c r="C35" s="19">
        <v>-2353</v>
      </c>
      <c r="D35" s="19">
        <v>1487</v>
      </c>
      <c r="E35" s="19">
        <v>-547</v>
      </c>
      <c r="F35" s="19">
        <v>118</v>
      </c>
      <c r="G35" s="24">
        <v>959</v>
      </c>
      <c r="H35" s="24">
        <v>511</v>
      </c>
      <c r="I35" s="24">
        <v>-2115</v>
      </c>
      <c r="J35" s="24">
        <v>98</v>
      </c>
      <c r="K35" s="24">
        <v>-530</v>
      </c>
      <c r="L35" s="24">
        <v>703</v>
      </c>
      <c r="M35" s="24">
        <v>-14</v>
      </c>
      <c r="N35" s="24">
        <v>-41</v>
      </c>
      <c r="O35" s="24">
        <v>903</v>
      </c>
      <c r="Q35" s="1"/>
      <c r="R35" s="1"/>
    </row>
    <row r="36" spans="1:18" x14ac:dyDescent="0.2">
      <c r="A36">
        <v>26</v>
      </c>
      <c r="B36" s="4" t="s">
        <v>11</v>
      </c>
      <c r="C36" s="19">
        <v>-2372</v>
      </c>
      <c r="D36" s="19">
        <v>-2476</v>
      </c>
      <c r="E36" s="19">
        <v>-3307</v>
      </c>
      <c r="F36" s="19">
        <v>26210</v>
      </c>
      <c r="G36" s="24">
        <v>-2493</v>
      </c>
      <c r="H36" s="24">
        <v>-1848</v>
      </c>
      <c r="I36" s="24">
        <v>3329</v>
      </c>
      <c r="J36" s="24">
        <v>-2295</v>
      </c>
      <c r="K36" s="24">
        <v>8085</v>
      </c>
      <c r="L36" s="24">
        <v>6638</v>
      </c>
      <c r="M36" s="24">
        <v>8288</v>
      </c>
      <c r="N36" s="24">
        <v>3199</v>
      </c>
      <c r="O36" s="24">
        <v>-1973</v>
      </c>
      <c r="Q36" s="1"/>
      <c r="R36" s="1"/>
    </row>
    <row r="37" spans="1:18" x14ac:dyDescent="0.2">
      <c r="A37">
        <v>27</v>
      </c>
      <c r="B37" s="36" t="s">
        <v>42</v>
      </c>
      <c r="C37" s="19">
        <v>-1459</v>
      </c>
      <c r="D37" s="19">
        <v>939</v>
      </c>
      <c r="E37" s="19">
        <v>-5434</v>
      </c>
      <c r="F37" s="19">
        <v>8000</v>
      </c>
      <c r="G37" s="24">
        <v>-2752</v>
      </c>
      <c r="H37" s="24">
        <v>-2506</v>
      </c>
      <c r="I37" s="24">
        <v>2186</v>
      </c>
      <c r="J37" s="24">
        <v>-2362</v>
      </c>
      <c r="K37" s="24">
        <v>3940</v>
      </c>
      <c r="L37" s="24">
        <v>2982</v>
      </c>
      <c r="M37" s="24">
        <v>3123</v>
      </c>
      <c r="N37" s="24">
        <v>-2045</v>
      </c>
      <c r="O37" s="24">
        <v>-1663</v>
      </c>
      <c r="Q37" s="1"/>
      <c r="R37" s="1"/>
    </row>
    <row r="38" spans="1:18" x14ac:dyDescent="0.2">
      <c r="A38">
        <v>28</v>
      </c>
      <c r="B38" s="4" t="s">
        <v>12</v>
      </c>
      <c r="C38" s="19">
        <v>-116</v>
      </c>
      <c r="D38" s="19">
        <v>2415</v>
      </c>
      <c r="E38" s="19">
        <v>118</v>
      </c>
      <c r="F38" s="19">
        <v>-233</v>
      </c>
      <c r="G38" s="24">
        <v>499</v>
      </c>
      <c r="H38" s="24">
        <v>-73</v>
      </c>
      <c r="I38" s="24">
        <v>-20</v>
      </c>
      <c r="J38" s="24">
        <v>-288</v>
      </c>
      <c r="K38" s="24">
        <v>-505</v>
      </c>
      <c r="L38" s="24">
        <v>176</v>
      </c>
      <c r="M38" s="24">
        <v>171</v>
      </c>
      <c r="N38" s="24">
        <v>-75</v>
      </c>
      <c r="O38" s="24">
        <v>727</v>
      </c>
      <c r="Q38" s="1"/>
      <c r="R38" s="1"/>
    </row>
    <row r="39" spans="1:18" x14ac:dyDescent="0.2">
      <c r="A39">
        <v>29</v>
      </c>
      <c r="B39" s="4" t="s">
        <v>19</v>
      </c>
      <c r="C39" s="19">
        <v>4082</v>
      </c>
      <c r="D39" s="19">
        <v>763</v>
      </c>
      <c r="E39" s="19">
        <v>5037</v>
      </c>
      <c r="F39" s="19">
        <v>1165</v>
      </c>
      <c r="G39" s="24">
        <v>293</v>
      </c>
      <c r="H39" s="24">
        <v>1885</v>
      </c>
      <c r="I39" s="24">
        <v>-271</v>
      </c>
      <c r="J39" s="24">
        <v>3130</v>
      </c>
      <c r="K39" s="24">
        <v>1394</v>
      </c>
      <c r="L39" s="24">
        <v>-716</v>
      </c>
      <c r="M39" s="24">
        <v>153</v>
      </c>
      <c r="N39" s="24">
        <v>334</v>
      </c>
      <c r="O39" s="24">
        <v>729</v>
      </c>
      <c r="Q39" s="1"/>
      <c r="R39" s="1"/>
    </row>
    <row r="40" spans="1:18" x14ac:dyDescent="0.2">
      <c r="B40" s="33" t="s">
        <v>24</v>
      </c>
      <c r="C40" s="19"/>
      <c r="D40" s="19"/>
      <c r="E40" s="19"/>
      <c r="F40" s="19"/>
      <c r="G40" s="24"/>
      <c r="H40" s="24"/>
      <c r="I40" s="24"/>
      <c r="J40" s="24"/>
      <c r="K40" s="24"/>
      <c r="L40" s="24"/>
      <c r="M40" s="24"/>
      <c r="N40" s="24"/>
      <c r="O40" s="24"/>
    </row>
    <row r="41" spans="1:18" x14ac:dyDescent="0.2">
      <c r="A41">
        <v>30</v>
      </c>
      <c r="B41" s="6" t="s">
        <v>13</v>
      </c>
      <c r="C41" s="19">
        <v>4078</v>
      </c>
      <c r="D41" s="19">
        <v>91</v>
      </c>
      <c r="E41" s="19">
        <v>3752</v>
      </c>
      <c r="F41" s="19">
        <v>486</v>
      </c>
      <c r="G41" s="24">
        <v>-90</v>
      </c>
      <c r="H41" s="24">
        <v>1324</v>
      </c>
      <c r="I41" s="24">
        <v>-451</v>
      </c>
      <c r="J41" s="24">
        <v>2969</v>
      </c>
      <c r="K41" s="24">
        <v>1248</v>
      </c>
      <c r="L41" s="24">
        <v>-770</v>
      </c>
      <c r="M41" s="24">
        <v>-207</v>
      </c>
      <c r="N41" s="24">
        <v>215</v>
      </c>
      <c r="O41" s="24">
        <v>539</v>
      </c>
      <c r="Q41" s="1"/>
      <c r="R41" s="1"/>
    </row>
    <row r="42" spans="1:18" x14ac:dyDescent="0.2">
      <c r="A42" s="10">
        <v>31</v>
      </c>
      <c r="B42" s="6" t="s">
        <v>27</v>
      </c>
      <c r="C42" s="19">
        <v>409</v>
      </c>
      <c r="D42" s="19">
        <v>528</v>
      </c>
      <c r="E42" s="19">
        <v>783</v>
      </c>
      <c r="F42" s="19">
        <v>606</v>
      </c>
      <c r="G42" s="24">
        <v>227</v>
      </c>
      <c r="H42" s="24">
        <v>377</v>
      </c>
      <c r="I42" s="24">
        <v>119</v>
      </c>
      <c r="J42" s="24">
        <v>60</v>
      </c>
      <c r="K42" s="24">
        <v>93</v>
      </c>
      <c r="L42" s="24">
        <v>61</v>
      </c>
      <c r="M42" s="24">
        <v>274</v>
      </c>
      <c r="N42" s="24">
        <v>178</v>
      </c>
      <c r="O42" s="24">
        <v>201</v>
      </c>
      <c r="Q42" s="1"/>
      <c r="R42" s="1"/>
    </row>
    <row r="43" spans="1:18" x14ac:dyDescent="0.2">
      <c r="A43" s="12"/>
      <c r="B43" s="6"/>
      <c r="C43" s="19"/>
      <c r="D43" s="19"/>
      <c r="E43" s="19"/>
      <c r="F43" s="19"/>
      <c r="G43" s="24"/>
      <c r="H43" s="24"/>
      <c r="I43" s="24"/>
      <c r="J43" s="24"/>
      <c r="K43" s="24"/>
      <c r="L43" s="24"/>
      <c r="M43" s="24"/>
      <c r="N43" s="24"/>
      <c r="O43" s="24"/>
    </row>
    <row r="44" spans="1:18" x14ac:dyDescent="0.2">
      <c r="B44" s="14" t="s">
        <v>30</v>
      </c>
      <c r="C44" s="19"/>
      <c r="D44" s="19"/>
      <c r="E44" s="19"/>
      <c r="F44" s="19"/>
      <c r="G44" s="24"/>
      <c r="H44" s="24"/>
      <c r="I44" s="24"/>
      <c r="J44" s="24"/>
      <c r="K44" s="24"/>
      <c r="L44" s="24"/>
      <c r="M44" s="24"/>
      <c r="N44" s="24"/>
      <c r="O44" s="24"/>
    </row>
    <row r="45" spans="1:18" x14ac:dyDescent="0.2">
      <c r="A45" s="2">
        <v>32</v>
      </c>
      <c r="B45" s="13" t="s">
        <v>23</v>
      </c>
      <c r="C45" s="20">
        <v>710</v>
      </c>
      <c r="D45" s="20">
        <v>887</v>
      </c>
      <c r="E45" s="20">
        <v>2470</v>
      </c>
      <c r="F45" s="20">
        <v>379</v>
      </c>
      <c r="G45" s="25">
        <v>2598</v>
      </c>
      <c r="H45" s="25">
        <v>324</v>
      </c>
      <c r="I45" s="25">
        <v>276</v>
      </c>
      <c r="J45" s="25">
        <v>-728</v>
      </c>
      <c r="K45" s="25">
        <v>-288</v>
      </c>
      <c r="L45" s="25">
        <v>392</v>
      </c>
      <c r="M45" s="25">
        <v>768</v>
      </c>
      <c r="N45" s="25">
        <v>-493</v>
      </c>
      <c r="O45" s="25">
        <v>-167</v>
      </c>
      <c r="Q45" s="1"/>
      <c r="R45" s="1"/>
    </row>
    <row r="47" spans="1:18" x14ac:dyDescent="0.2">
      <c r="C47" s="1"/>
      <c r="D47" s="1"/>
      <c r="E47" s="1"/>
      <c r="F47" s="1"/>
      <c r="G47" s="16"/>
      <c r="H47" s="16"/>
      <c r="I47" s="16"/>
      <c r="J47" s="16"/>
      <c r="K47" s="16"/>
      <c r="L47" s="16"/>
      <c r="M47" s="16"/>
      <c r="N47" s="16"/>
      <c r="O47" s="16"/>
    </row>
    <row r="49" spans="2:15" x14ac:dyDescent="0.2">
      <c r="C49" s="1"/>
      <c r="D49" s="1"/>
      <c r="E49" s="1"/>
      <c r="F49" s="1"/>
      <c r="G49" s="1"/>
      <c r="H49" s="1"/>
      <c r="I49" s="1"/>
      <c r="J49" s="1"/>
      <c r="K49" s="1"/>
      <c r="L49" s="1"/>
      <c r="M49" s="1"/>
      <c r="N49" s="1"/>
      <c r="O49" s="1"/>
    </row>
    <row r="50" spans="2:15" x14ac:dyDescent="0.2">
      <c r="B50" s="15"/>
    </row>
    <row r="53" spans="2:15" x14ac:dyDescent="0.2">
      <c r="G53" s="1"/>
      <c r="H53" s="1"/>
      <c r="I53" s="1"/>
      <c r="J53" s="1"/>
      <c r="K53" s="1"/>
      <c r="L53" s="1"/>
      <c r="M53" s="1"/>
      <c r="N53" s="1"/>
      <c r="O53" s="1"/>
    </row>
  </sheetData>
  <mergeCells count="10">
    <mergeCell ref="A1:O1"/>
    <mergeCell ref="A2:O2"/>
    <mergeCell ref="C3:C4"/>
    <mergeCell ref="A3:A4"/>
    <mergeCell ref="B3:B4"/>
    <mergeCell ref="D3:D4"/>
    <mergeCell ref="G3:J3"/>
    <mergeCell ref="E3:E4"/>
    <mergeCell ref="K3:N3"/>
    <mergeCell ref="F3:F4"/>
  </mergeCells>
  <phoneticPr fontId="2" type="noConversion"/>
  <pageMargins left="0.25" right="0.25" top="0.25" bottom="0.25" header="0.5" footer="0.5"/>
  <pageSetup scale="68"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9"/>
  <sheetViews>
    <sheetView showGridLines="0" zoomScaleNormal="100" zoomScaleSheetLayoutView="75" workbookViewId="0">
      <selection sqref="A1:K1"/>
    </sheetView>
  </sheetViews>
  <sheetFormatPr defaultColWidth="9.140625" defaultRowHeight="12.75" x14ac:dyDescent="0.2"/>
  <cols>
    <col min="1" max="1" width="5.7109375" style="41" customWidth="1"/>
    <col min="2" max="2" width="63.7109375" style="41" customWidth="1"/>
    <col min="3" max="16384" width="9.140625" style="41"/>
  </cols>
  <sheetData>
    <row r="1" spans="1:13" ht="17.25" x14ac:dyDescent="0.25">
      <c r="A1" s="132" t="s">
        <v>56</v>
      </c>
      <c r="B1" s="132"/>
      <c r="C1" s="132"/>
      <c r="D1" s="132"/>
      <c r="E1" s="132"/>
      <c r="F1" s="132"/>
      <c r="G1" s="132"/>
      <c r="H1" s="132"/>
      <c r="I1" s="132"/>
      <c r="J1" s="132"/>
      <c r="K1" s="132"/>
    </row>
    <row r="2" spans="1:13" x14ac:dyDescent="0.2">
      <c r="A2" s="133" t="s">
        <v>14</v>
      </c>
      <c r="B2" s="133"/>
      <c r="C2" s="133"/>
      <c r="D2" s="133"/>
      <c r="E2" s="133"/>
      <c r="F2" s="133"/>
      <c r="G2" s="133"/>
      <c r="H2" s="133"/>
      <c r="I2" s="133"/>
      <c r="J2" s="133"/>
      <c r="K2" s="133"/>
    </row>
    <row r="3" spans="1:13" x14ac:dyDescent="0.2">
      <c r="A3" s="134" t="s">
        <v>15</v>
      </c>
      <c r="B3" s="136"/>
      <c r="C3" s="138">
        <v>2015</v>
      </c>
      <c r="D3" s="138"/>
      <c r="E3" s="138"/>
      <c r="F3" s="139"/>
      <c r="G3" s="138">
        <v>2016</v>
      </c>
      <c r="H3" s="138"/>
      <c r="I3" s="138"/>
      <c r="J3" s="139"/>
      <c r="K3" s="42">
        <v>2017</v>
      </c>
    </row>
    <row r="4" spans="1:13" x14ac:dyDescent="0.2">
      <c r="A4" s="135"/>
      <c r="B4" s="137"/>
      <c r="C4" s="43" t="s">
        <v>52</v>
      </c>
      <c r="D4" s="42" t="s">
        <v>39</v>
      </c>
      <c r="E4" s="42" t="s">
        <v>40</v>
      </c>
      <c r="F4" s="44" t="s">
        <v>37</v>
      </c>
      <c r="G4" s="43" t="s">
        <v>52</v>
      </c>
      <c r="H4" s="42" t="s">
        <v>39</v>
      </c>
      <c r="I4" s="42" t="s">
        <v>40</v>
      </c>
      <c r="J4" s="44" t="s">
        <v>37</v>
      </c>
      <c r="K4" s="42" t="s">
        <v>38</v>
      </c>
    </row>
    <row r="5" spans="1:13" x14ac:dyDescent="0.2">
      <c r="A5" s="45">
        <v>1</v>
      </c>
      <c r="B5" s="46" t="s">
        <v>57</v>
      </c>
      <c r="C5" s="47">
        <f t="shared" ref="C5:K18" si="0">C26-C47</f>
        <v>88678</v>
      </c>
      <c r="D5" s="47">
        <f t="shared" si="0"/>
        <v>48440</v>
      </c>
      <c r="E5" s="48">
        <f t="shared" si="0"/>
        <v>56030</v>
      </c>
      <c r="F5" s="47">
        <f t="shared" si="0"/>
        <v>56314</v>
      </c>
      <c r="G5" s="47">
        <f t="shared" si="0"/>
        <v>37689</v>
      </c>
      <c r="H5" s="47">
        <f t="shared" si="0"/>
        <v>55817</v>
      </c>
      <c r="I5" s="48">
        <f t="shared" si="0"/>
        <v>53643</v>
      </c>
      <c r="J5" s="47">
        <f t="shared" si="0"/>
        <v>61306</v>
      </c>
      <c r="K5" s="47">
        <f t="shared" si="0"/>
        <v>41638</v>
      </c>
      <c r="M5" s="49"/>
    </row>
    <row r="6" spans="1:13" x14ac:dyDescent="0.2">
      <c r="A6" s="50">
        <v>2</v>
      </c>
      <c r="B6" s="51" t="s">
        <v>16</v>
      </c>
      <c r="C6" s="52">
        <f t="shared" si="0"/>
        <v>86733</v>
      </c>
      <c r="D6" s="52">
        <f t="shared" si="0"/>
        <v>49848</v>
      </c>
      <c r="E6" s="53">
        <f t="shared" si="0"/>
        <v>58971</v>
      </c>
      <c r="F6" s="52">
        <f t="shared" si="0"/>
        <v>55944</v>
      </c>
      <c r="G6" s="52">
        <f t="shared" si="0"/>
        <v>39953</v>
      </c>
      <c r="H6" s="52">
        <f t="shared" si="0"/>
        <v>51912</v>
      </c>
      <c r="I6" s="53">
        <f t="shared" si="0"/>
        <v>54459</v>
      </c>
      <c r="J6" s="52">
        <f t="shared" si="0"/>
        <v>62355</v>
      </c>
      <c r="K6" s="52">
        <f t="shared" si="0"/>
        <v>43383</v>
      </c>
      <c r="M6" s="49"/>
    </row>
    <row r="7" spans="1:13" x14ac:dyDescent="0.2">
      <c r="A7" s="50">
        <v>3</v>
      </c>
      <c r="B7" s="54" t="s">
        <v>17</v>
      </c>
      <c r="C7" s="52">
        <f t="shared" si="0"/>
        <v>56466</v>
      </c>
      <c r="D7" s="52">
        <f t="shared" si="0"/>
        <v>48320</v>
      </c>
      <c r="E7" s="53">
        <f t="shared" si="0"/>
        <v>53776</v>
      </c>
      <c r="F7" s="52">
        <f t="shared" si="0"/>
        <v>51946</v>
      </c>
      <c r="G7" s="52">
        <f t="shared" si="0"/>
        <v>61287</v>
      </c>
      <c r="H7" s="52">
        <f t="shared" si="0"/>
        <v>67663</v>
      </c>
      <c r="I7" s="53">
        <f t="shared" si="0"/>
        <v>69424</v>
      </c>
      <c r="J7" s="52">
        <f t="shared" si="0"/>
        <v>54095</v>
      </c>
      <c r="K7" s="52">
        <f t="shared" si="0"/>
        <v>59911</v>
      </c>
      <c r="M7" s="49"/>
    </row>
    <row r="8" spans="1:13" x14ac:dyDescent="0.2">
      <c r="A8" s="50">
        <v>4</v>
      </c>
      <c r="B8" s="55" t="s">
        <v>58</v>
      </c>
      <c r="C8" s="52">
        <f t="shared" si="0"/>
        <v>-461</v>
      </c>
      <c r="D8" s="52">
        <f t="shared" si="0"/>
        <v>-45</v>
      </c>
      <c r="E8" s="53">
        <f t="shared" si="0"/>
        <v>-301</v>
      </c>
      <c r="F8" s="52">
        <f t="shared" si="0"/>
        <v>-119</v>
      </c>
      <c r="G8" s="52">
        <f t="shared" si="0"/>
        <v>-327</v>
      </c>
      <c r="H8" s="52">
        <f t="shared" si="0"/>
        <v>-243</v>
      </c>
      <c r="I8" s="53">
        <f t="shared" si="0"/>
        <v>-270</v>
      </c>
      <c r="J8" s="52">
        <f t="shared" si="0"/>
        <v>460</v>
      </c>
      <c r="K8" s="52">
        <f t="shared" si="0"/>
        <v>-563</v>
      </c>
      <c r="M8" s="49"/>
    </row>
    <row r="9" spans="1:13" x14ac:dyDescent="0.2">
      <c r="A9" s="50">
        <v>5</v>
      </c>
      <c r="B9" s="55" t="s">
        <v>59</v>
      </c>
      <c r="C9" s="52">
        <f t="shared" si="0"/>
        <v>47999</v>
      </c>
      <c r="D9" s="52">
        <f t="shared" si="0"/>
        <v>50033</v>
      </c>
      <c r="E9" s="53">
        <f t="shared" si="0"/>
        <v>52428</v>
      </c>
      <c r="F9" s="52">
        <f t="shared" si="0"/>
        <v>49615</v>
      </c>
      <c r="G9" s="52">
        <f t="shared" si="0"/>
        <v>53331</v>
      </c>
      <c r="H9" s="52">
        <f t="shared" si="0"/>
        <v>53037</v>
      </c>
      <c r="I9" s="53">
        <f t="shared" si="0"/>
        <v>56380</v>
      </c>
      <c r="J9" s="52">
        <f t="shared" si="0"/>
        <v>43903</v>
      </c>
      <c r="K9" s="52">
        <f t="shared" si="0"/>
        <v>53957</v>
      </c>
      <c r="M9" s="49"/>
    </row>
    <row r="10" spans="1:13" x14ac:dyDescent="0.2">
      <c r="A10" s="50">
        <v>6</v>
      </c>
      <c r="B10" s="55" t="s">
        <v>60</v>
      </c>
      <c r="C10" s="52">
        <f t="shared" si="0"/>
        <v>8928</v>
      </c>
      <c r="D10" s="52">
        <f t="shared" si="0"/>
        <v>-1668</v>
      </c>
      <c r="E10" s="53">
        <f t="shared" si="0"/>
        <v>1649</v>
      </c>
      <c r="F10" s="52">
        <f t="shared" si="0"/>
        <v>2450</v>
      </c>
      <c r="G10" s="52">
        <f t="shared" si="0"/>
        <v>8283</v>
      </c>
      <c r="H10" s="52">
        <f t="shared" si="0"/>
        <v>14869</v>
      </c>
      <c r="I10" s="53">
        <f t="shared" si="0"/>
        <v>13314</v>
      </c>
      <c r="J10" s="52">
        <f t="shared" si="0"/>
        <v>9732</v>
      </c>
      <c r="K10" s="52">
        <f t="shared" si="0"/>
        <v>6517</v>
      </c>
      <c r="M10" s="49"/>
    </row>
    <row r="11" spans="1:13" x14ac:dyDescent="0.2">
      <c r="A11" s="50">
        <v>7</v>
      </c>
      <c r="B11" s="54" t="s">
        <v>18</v>
      </c>
      <c r="C11" s="52">
        <f t="shared" si="0"/>
        <v>25768</v>
      </c>
      <c r="D11" s="52">
        <f t="shared" si="0"/>
        <v>-160</v>
      </c>
      <c r="E11" s="53">
        <f t="shared" si="0"/>
        <v>-32</v>
      </c>
      <c r="F11" s="52">
        <f t="shared" si="0"/>
        <v>-1377</v>
      </c>
      <c r="G11" s="52">
        <f t="shared" si="0"/>
        <v>-18984</v>
      </c>
      <c r="H11" s="52">
        <f t="shared" si="0"/>
        <v>-7255</v>
      </c>
      <c r="I11" s="53">
        <f t="shared" si="0"/>
        <v>-6737</v>
      </c>
      <c r="J11" s="52">
        <f t="shared" si="0"/>
        <v>19837</v>
      </c>
      <c r="K11" s="52">
        <f t="shared" si="0"/>
        <v>-8010</v>
      </c>
      <c r="M11" s="49"/>
    </row>
    <row r="12" spans="1:13" x14ac:dyDescent="0.2">
      <c r="A12" s="50">
        <v>8</v>
      </c>
      <c r="B12" s="55" t="s">
        <v>58</v>
      </c>
      <c r="C12" s="52">
        <f t="shared" si="0"/>
        <v>21456</v>
      </c>
      <c r="D12" s="52">
        <f t="shared" si="0"/>
        <v>4052</v>
      </c>
      <c r="E12" s="53">
        <f t="shared" si="0"/>
        <v>7476</v>
      </c>
      <c r="F12" s="52">
        <f t="shared" si="0"/>
        <v>7001</v>
      </c>
      <c r="G12" s="52">
        <f t="shared" si="0"/>
        <v>-11526</v>
      </c>
      <c r="H12" s="52">
        <f t="shared" si="0"/>
        <v>1005</v>
      </c>
      <c r="I12" s="53">
        <f t="shared" si="0"/>
        <v>-3170</v>
      </c>
      <c r="J12" s="52">
        <f t="shared" si="0"/>
        <v>14234</v>
      </c>
      <c r="K12" s="52">
        <f t="shared" si="0"/>
        <v>-6556</v>
      </c>
      <c r="M12" s="49"/>
    </row>
    <row r="13" spans="1:13" x14ac:dyDescent="0.2">
      <c r="A13" s="50">
        <v>9</v>
      </c>
      <c r="B13" s="55" t="s">
        <v>59</v>
      </c>
      <c r="C13" s="52">
        <f t="shared" si="0"/>
        <v>-1546</v>
      </c>
      <c r="D13" s="52">
        <f t="shared" si="0"/>
        <v>-7480</v>
      </c>
      <c r="E13" s="53">
        <f t="shared" si="0"/>
        <v>-10885</v>
      </c>
      <c r="F13" s="52">
        <f t="shared" si="0"/>
        <v>-11518</v>
      </c>
      <c r="G13" s="52">
        <f t="shared" si="0"/>
        <v>-8928</v>
      </c>
      <c r="H13" s="52">
        <f t="shared" si="0"/>
        <v>-8465</v>
      </c>
      <c r="I13" s="53">
        <f t="shared" si="0"/>
        <v>-4031</v>
      </c>
      <c r="J13" s="52">
        <f t="shared" si="0"/>
        <v>4670</v>
      </c>
      <c r="K13" s="52">
        <f t="shared" si="0"/>
        <v>-1263</v>
      </c>
      <c r="M13" s="49"/>
    </row>
    <row r="14" spans="1:13" x14ac:dyDescent="0.2">
      <c r="A14" s="50">
        <v>10</v>
      </c>
      <c r="B14" s="55" t="s">
        <v>60</v>
      </c>
      <c r="C14" s="52">
        <f t="shared" si="0"/>
        <v>5858</v>
      </c>
      <c r="D14" s="52">
        <f t="shared" si="0"/>
        <v>3268</v>
      </c>
      <c r="E14" s="53">
        <f t="shared" si="0"/>
        <v>3377</v>
      </c>
      <c r="F14" s="52">
        <f t="shared" si="0"/>
        <v>3140</v>
      </c>
      <c r="G14" s="52">
        <f t="shared" si="0"/>
        <v>1470</v>
      </c>
      <c r="H14" s="52">
        <f t="shared" si="0"/>
        <v>205</v>
      </c>
      <c r="I14" s="53">
        <f t="shared" si="0"/>
        <v>464</v>
      </c>
      <c r="J14" s="52">
        <f t="shared" si="0"/>
        <v>933</v>
      </c>
      <c r="K14" s="52">
        <f t="shared" si="0"/>
        <v>-191</v>
      </c>
      <c r="M14" s="49"/>
    </row>
    <row r="15" spans="1:13" x14ac:dyDescent="0.2">
      <c r="A15" s="50">
        <v>11</v>
      </c>
      <c r="B15" s="54" t="s">
        <v>32</v>
      </c>
      <c r="C15" s="52">
        <f t="shared" si="0"/>
        <v>4499</v>
      </c>
      <c r="D15" s="52">
        <f t="shared" si="0"/>
        <v>1688</v>
      </c>
      <c r="E15" s="53">
        <f t="shared" si="0"/>
        <v>5227</v>
      </c>
      <c r="F15" s="52">
        <f t="shared" si="0"/>
        <v>5375</v>
      </c>
      <c r="G15" s="52">
        <f t="shared" si="0"/>
        <v>-2350</v>
      </c>
      <c r="H15" s="52">
        <f t="shared" si="0"/>
        <v>-8496</v>
      </c>
      <c r="I15" s="53">
        <f t="shared" si="0"/>
        <v>-8228</v>
      </c>
      <c r="J15" s="52">
        <f t="shared" si="0"/>
        <v>-11577</v>
      </c>
      <c r="K15" s="52">
        <f t="shared" si="0"/>
        <v>-8518</v>
      </c>
      <c r="M15" s="49"/>
    </row>
    <row r="16" spans="1:13" x14ac:dyDescent="0.2">
      <c r="A16" s="50">
        <v>12</v>
      </c>
      <c r="B16" s="56" t="s">
        <v>61</v>
      </c>
      <c r="C16" s="52">
        <f t="shared" si="0"/>
        <v>6104</v>
      </c>
      <c r="D16" s="52">
        <f t="shared" si="0"/>
        <v>3846</v>
      </c>
      <c r="E16" s="53">
        <f t="shared" si="0"/>
        <v>4582</v>
      </c>
      <c r="F16" s="52">
        <f t="shared" si="0"/>
        <v>162</v>
      </c>
      <c r="G16" s="52">
        <f t="shared" si="0"/>
        <v>-1565</v>
      </c>
      <c r="H16" s="52">
        <f t="shared" si="0"/>
        <v>-3058</v>
      </c>
      <c r="I16" s="53">
        <f t="shared" si="0"/>
        <v>-2051</v>
      </c>
      <c r="J16" s="52">
        <f t="shared" si="0"/>
        <v>-6667</v>
      </c>
      <c r="K16" s="52">
        <f t="shared" si="0"/>
        <v>-3199</v>
      </c>
      <c r="M16" s="49"/>
    </row>
    <row r="17" spans="1:13" x14ac:dyDescent="0.2">
      <c r="A17" s="50">
        <v>13</v>
      </c>
      <c r="B17" s="56" t="s">
        <v>62</v>
      </c>
      <c r="C17" s="52">
        <f t="shared" si="0"/>
        <v>31</v>
      </c>
      <c r="D17" s="52">
        <f t="shared" si="0"/>
        <v>313</v>
      </c>
      <c r="E17" s="53">
        <f t="shared" si="0"/>
        <v>2849</v>
      </c>
      <c r="F17" s="52">
        <f t="shared" si="0"/>
        <v>1384</v>
      </c>
      <c r="G17" s="52">
        <f t="shared" si="0"/>
        <v>-454</v>
      </c>
      <c r="H17" s="52">
        <f t="shared" si="0"/>
        <v>-2042</v>
      </c>
      <c r="I17" s="53">
        <f t="shared" si="0"/>
        <v>-1827</v>
      </c>
      <c r="J17" s="52">
        <f t="shared" si="0"/>
        <v>-141</v>
      </c>
      <c r="K17" s="52">
        <f t="shared" si="0"/>
        <v>-1743</v>
      </c>
      <c r="M17" s="49"/>
    </row>
    <row r="18" spans="1:13" x14ac:dyDescent="0.2">
      <c r="A18" s="50">
        <v>14</v>
      </c>
      <c r="B18" s="56" t="s">
        <v>63</v>
      </c>
      <c r="C18" s="52">
        <f t="shared" si="0"/>
        <v>-1636</v>
      </c>
      <c r="D18" s="52">
        <f t="shared" si="0"/>
        <v>-2471</v>
      </c>
      <c r="E18" s="53">
        <f t="shared" si="0"/>
        <v>-2204</v>
      </c>
      <c r="F18" s="52">
        <f t="shared" si="0"/>
        <v>3829</v>
      </c>
      <c r="G18" s="52">
        <f t="shared" si="0"/>
        <v>-331</v>
      </c>
      <c r="H18" s="52">
        <f t="shared" si="0"/>
        <v>-3396</v>
      </c>
      <c r="I18" s="53">
        <f t="shared" si="0"/>
        <v>-4350</v>
      </c>
      <c r="J18" s="52">
        <f t="shared" si="0"/>
        <v>-4769</v>
      </c>
      <c r="K18" s="52">
        <f t="shared" si="0"/>
        <v>-3576</v>
      </c>
      <c r="M18" s="49"/>
    </row>
    <row r="19" spans="1:13" x14ac:dyDescent="0.2">
      <c r="A19" s="50"/>
      <c r="B19" s="54"/>
      <c r="C19" s="52"/>
      <c r="D19" s="52"/>
      <c r="E19" s="53"/>
      <c r="F19" s="52"/>
      <c r="G19" s="52"/>
      <c r="H19" s="52"/>
      <c r="I19" s="53"/>
      <c r="J19" s="52"/>
      <c r="K19" s="52"/>
      <c r="M19" s="49"/>
    </row>
    <row r="20" spans="1:13" x14ac:dyDescent="0.2">
      <c r="A20" s="50">
        <v>15</v>
      </c>
      <c r="B20" s="51" t="s">
        <v>20</v>
      </c>
      <c r="C20" s="52">
        <f>C41-C62</f>
        <v>1945</v>
      </c>
      <c r="D20" s="52">
        <f t="shared" ref="D20:F24" si="1">D41-D62</f>
        <v>-1408</v>
      </c>
      <c r="E20" s="53">
        <f t="shared" si="1"/>
        <v>-2941</v>
      </c>
      <c r="F20" s="52">
        <f t="shared" si="1"/>
        <v>370</v>
      </c>
      <c r="G20" s="52">
        <f>G41-G62</f>
        <v>-2264</v>
      </c>
      <c r="H20" s="52">
        <f t="shared" ref="H20:K24" si="2">H41-H62</f>
        <v>3905</v>
      </c>
      <c r="I20" s="53">
        <f t="shared" si="2"/>
        <v>-816</v>
      </c>
      <c r="J20" s="52">
        <f t="shared" si="2"/>
        <v>-1049</v>
      </c>
      <c r="K20" s="52">
        <f t="shared" si="2"/>
        <v>-1745</v>
      </c>
      <c r="M20" s="49"/>
    </row>
    <row r="21" spans="1:13" x14ac:dyDescent="0.2">
      <c r="A21" s="50">
        <v>16</v>
      </c>
      <c r="B21" s="54" t="s">
        <v>33</v>
      </c>
      <c r="C21" s="52">
        <f>C42-C63</f>
        <v>867</v>
      </c>
      <c r="D21" s="52">
        <f t="shared" si="1"/>
        <v>-1726</v>
      </c>
      <c r="E21" s="53">
        <f t="shared" si="1"/>
        <v>-589</v>
      </c>
      <c r="F21" s="52">
        <f t="shared" si="1"/>
        <v>-742</v>
      </c>
      <c r="G21" s="52">
        <f>G42-G63</f>
        <v>-1669</v>
      </c>
      <c r="H21" s="52">
        <f t="shared" si="2"/>
        <v>-1897</v>
      </c>
      <c r="I21" s="53">
        <f t="shared" si="2"/>
        <v>-1313</v>
      </c>
      <c r="J21" s="52">
        <f t="shared" si="2"/>
        <v>2825</v>
      </c>
      <c r="K21" s="52">
        <f t="shared" si="2"/>
        <v>265</v>
      </c>
      <c r="M21" s="49"/>
    </row>
    <row r="22" spans="1:13" x14ac:dyDescent="0.2">
      <c r="A22" s="50">
        <v>17</v>
      </c>
      <c r="B22" s="56" t="s">
        <v>21</v>
      </c>
      <c r="C22" s="52">
        <f>C43-C64</f>
        <v>-337</v>
      </c>
      <c r="D22" s="52">
        <f t="shared" si="1"/>
        <v>192</v>
      </c>
      <c r="E22" s="53">
        <f t="shared" si="1"/>
        <v>-850</v>
      </c>
      <c r="F22" s="52">
        <f t="shared" si="1"/>
        <v>-2444</v>
      </c>
      <c r="G22" s="52">
        <f>G43-G64</f>
        <v>-2879</v>
      </c>
      <c r="H22" s="52">
        <f t="shared" si="2"/>
        <v>-4388</v>
      </c>
      <c r="I22" s="53">
        <f t="shared" si="2"/>
        <v>-3903</v>
      </c>
      <c r="J22" s="52">
        <f t="shared" si="2"/>
        <v>2172</v>
      </c>
      <c r="K22" s="52">
        <f t="shared" si="2"/>
        <v>37</v>
      </c>
      <c r="M22" s="49"/>
    </row>
    <row r="23" spans="1:13" x14ac:dyDescent="0.2">
      <c r="A23" s="50">
        <v>18</v>
      </c>
      <c r="B23" s="56" t="s">
        <v>22</v>
      </c>
      <c r="C23" s="52">
        <f>C44-C65</f>
        <v>1204</v>
      </c>
      <c r="D23" s="52">
        <f t="shared" si="1"/>
        <v>-1918</v>
      </c>
      <c r="E23" s="53">
        <f t="shared" si="1"/>
        <v>261</v>
      </c>
      <c r="F23" s="52">
        <f t="shared" si="1"/>
        <v>1702</v>
      </c>
      <c r="G23" s="52">
        <f>G44-G65</f>
        <v>1210</v>
      </c>
      <c r="H23" s="52">
        <f t="shared" si="2"/>
        <v>2491</v>
      </c>
      <c r="I23" s="53">
        <f t="shared" si="2"/>
        <v>2590</v>
      </c>
      <c r="J23" s="52">
        <f t="shared" si="2"/>
        <v>653</v>
      </c>
      <c r="K23" s="52">
        <f t="shared" si="2"/>
        <v>228</v>
      </c>
      <c r="M23" s="49"/>
    </row>
    <row r="24" spans="1:13" x14ac:dyDescent="0.2">
      <c r="A24" s="50">
        <v>19</v>
      </c>
      <c r="B24" s="54" t="s">
        <v>34</v>
      </c>
      <c r="C24" s="57">
        <f>C45-C66</f>
        <v>1078</v>
      </c>
      <c r="D24" s="57">
        <f t="shared" si="1"/>
        <v>318</v>
      </c>
      <c r="E24" s="58">
        <f t="shared" si="1"/>
        <v>-2352</v>
      </c>
      <c r="F24" s="57">
        <f t="shared" si="1"/>
        <v>1112</v>
      </c>
      <c r="G24" s="57">
        <f>G45-G66</f>
        <v>-595</v>
      </c>
      <c r="H24" s="57">
        <f t="shared" si="2"/>
        <v>5802</v>
      </c>
      <c r="I24" s="58">
        <f t="shared" si="2"/>
        <v>497</v>
      </c>
      <c r="J24" s="57">
        <f t="shared" si="2"/>
        <v>-3874</v>
      </c>
      <c r="K24" s="57">
        <f t="shared" si="2"/>
        <v>-2010</v>
      </c>
      <c r="M24" s="49"/>
    </row>
    <row r="25" spans="1:13" x14ac:dyDescent="0.2">
      <c r="A25" s="59"/>
      <c r="B25" s="59"/>
      <c r="C25" s="60"/>
      <c r="D25" s="61"/>
      <c r="E25" s="62"/>
      <c r="F25" s="61"/>
      <c r="G25" s="60"/>
      <c r="H25" s="61"/>
      <c r="I25" s="62"/>
      <c r="J25" s="61"/>
      <c r="K25" s="61"/>
      <c r="M25" s="49"/>
    </row>
    <row r="26" spans="1:13" x14ac:dyDescent="0.2">
      <c r="A26" s="63">
        <v>20</v>
      </c>
      <c r="B26" s="64" t="s">
        <v>64</v>
      </c>
      <c r="C26" s="65">
        <v>3409198</v>
      </c>
      <c r="D26" s="65">
        <v>2492288</v>
      </c>
      <c r="E26" s="66">
        <v>2768075</v>
      </c>
      <c r="F26" s="65">
        <v>2428241</v>
      </c>
      <c r="G26" s="65">
        <v>3039790</v>
      </c>
      <c r="H26" s="65">
        <v>3296132</v>
      </c>
      <c r="I26" s="66">
        <v>2772997</v>
      </c>
      <c r="J26" s="65">
        <v>2208980</v>
      </c>
      <c r="K26" s="65">
        <v>1946715</v>
      </c>
      <c r="M26" s="49"/>
    </row>
    <row r="27" spans="1:13" s="70" customFormat="1" x14ac:dyDescent="0.2">
      <c r="A27" s="67">
        <v>21</v>
      </c>
      <c r="B27" s="68" t="s">
        <v>16</v>
      </c>
      <c r="C27" s="69">
        <f t="shared" ref="C27:K27" si="3">SUM(C28,C32,C36)</f>
        <v>3340966</v>
      </c>
      <c r="D27" s="69">
        <f t="shared" si="3"/>
        <v>2439043</v>
      </c>
      <c r="E27" s="69">
        <f t="shared" si="3"/>
        <v>2710710</v>
      </c>
      <c r="F27" s="69">
        <f t="shared" si="3"/>
        <v>2384882</v>
      </c>
      <c r="G27" s="69">
        <f t="shared" si="3"/>
        <v>2990854</v>
      </c>
      <c r="H27" s="69">
        <f t="shared" si="3"/>
        <v>3230555</v>
      </c>
      <c r="I27" s="69">
        <f t="shared" si="3"/>
        <v>2723771</v>
      </c>
      <c r="J27" s="69">
        <f t="shared" si="3"/>
        <v>2166919</v>
      </c>
      <c r="K27" s="69">
        <f t="shared" si="3"/>
        <v>1911266</v>
      </c>
      <c r="M27" s="49"/>
    </row>
    <row r="28" spans="1:13" s="70" customFormat="1" x14ac:dyDescent="0.2">
      <c r="A28" s="67">
        <v>22</v>
      </c>
      <c r="B28" s="71" t="s">
        <v>17</v>
      </c>
      <c r="C28" s="69">
        <f t="shared" ref="C28:K28" si="4">SUM(C29:C31)</f>
        <v>2619713</v>
      </c>
      <c r="D28" s="69">
        <f t="shared" si="4"/>
        <v>1881166</v>
      </c>
      <c r="E28" s="69">
        <f t="shared" si="4"/>
        <v>2130450</v>
      </c>
      <c r="F28" s="69">
        <f t="shared" si="4"/>
        <v>1842888</v>
      </c>
      <c r="G28" s="69">
        <f t="shared" si="4"/>
        <v>2427562</v>
      </c>
      <c r="H28" s="69">
        <f t="shared" si="4"/>
        <v>2635110</v>
      </c>
      <c r="I28" s="69">
        <f t="shared" si="4"/>
        <v>2273619</v>
      </c>
      <c r="J28" s="69">
        <f t="shared" si="4"/>
        <v>1622206</v>
      </c>
      <c r="K28" s="69">
        <f t="shared" si="4"/>
        <v>1478390</v>
      </c>
      <c r="M28" s="49"/>
    </row>
    <row r="29" spans="1:13" s="70" customFormat="1" x14ac:dyDescent="0.2">
      <c r="A29" s="67">
        <v>23</v>
      </c>
      <c r="B29" s="72" t="s">
        <v>58</v>
      </c>
      <c r="C29" s="69">
        <v>5682</v>
      </c>
      <c r="D29" s="69">
        <v>5110</v>
      </c>
      <c r="E29" s="73">
        <v>5726</v>
      </c>
      <c r="F29" s="69">
        <v>3335</v>
      </c>
      <c r="G29" s="69">
        <v>3596</v>
      </c>
      <c r="H29" s="69">
        <v>5402</v>
      </c>
      <c r="I29" s="73">
        <v>3054</v>
      </c>
      <c r="J29" s="69">
        <v>4645</v>
      </c>
      <c r="K29" s="69">
        <v>3983</v>
      </c>
      <c r="M29" s="49"/>
    </row>
    <row r="30" spans="1:13" s="70" customFormat="1" x14ac:dyDescent="0.2">
      <c r="A30" s="67">
        <v>24</v>
      </c>
      <c r="B30" s="72" t="s">
        <v>59</v>
      </c>
      <c r="C30" s="69">
        <v>2323993</v>
      </c>
      <c r="D30" s="69">
        <v>1678340</v>
      </c>
      <c r="E30" s="73">
        <v>1904447</v>
      </c>
      <c r="F30" s="69">
        <v>1646762</v>
      </c>
      <c r="G30" s="69">
        <v>2183607</v>
      </c>
      <c r="H30" s="69">
        <v>2367640</v>
      </c>
      <c r="I30" s="73">
        <v>2046578</v>
      </c>
      <c r="J30" s="69">
        <v>1453063</v>
      </c>
      <c r="K30" s="69">
        <v>1323767</v>
      </c>
      <c r="M30" s="49"/>
    </row>
    <row r="31" spans="1:13" s="70" customFormat="1" x14ac:dyDescent="0.2">
      <c r="A31" s="67">
        <v>25</v>
      </c>
      <c r="B31" s="72" t="s">
        <v>60</v>
      </c>
      <c r="C31" s="69">
        <v>290038</v>
      </c>
      <c r="D31" s="69">
        <v>197716</v>
      </c>
      <c r="E31" s="73">
        <v>220277</v>
      </c>
      <c r="F31" s="69">
        <v>192791</v>
      </c>
      <c r="G31" s="69">
        <v>240359</v>
      </c>
      <c r="H31" s="69">
        <v>262068</v>
      </c>
      <c r="I31" s="73">
        <v>223987</v>
      </c>
      <c r="J31" s="69">
        <v>164498</v>
      </c>
      <c r="K31" s="69">
        <v>150640</v>
      </c>
      <c r="M31" s="49"/>
    </row>
    <row r="32" spans="1:13" s="70" customFormat="1" x14ac:dyDescent="0.2">
      <c r="A32" s="67">
        <v>26</v>
      </c>
      <c r="B32" s="71" t="s">
        <v>18</v>
      </c>
      <c r="C32" s="69">
        <f t="shared" ref="C32:K32" si="5">SUM(C33:C35)</f>
        <v>473159</v>
      </c>
      <c r="D32" s="69">
        <f t="shared" si="5"/>
        <v>350913</v>
      </c>
      <c r="E32" s="69">
        <f t="shared" si="5"/>
        <v>366623</v>
      </c>
      <c r="F32" s="69">
        <f t="shared" si="5"/>
        <v>344929</v>
      </c>
      <c r="G32" s="69">
        <f t="shared" si="5"/>
        <v>379066</v>
      </c>
      <c r="H32" s="69">
        <f t="shared" si="5"/>
        <v>422389</v>
      </c>
      <c r="I32" s="69">
        <f t="shared" si="5"/>
        <v>282822</v>
      </c>
      <c r="J32" s="69">
        <f t="shared" si="5"/>
        <v>386677</v>
      </c>
      <c r="K32" s="69">
        <f t="shared" si="5"/>
        <v>272428</v>
      </c>
      <c r="M32" s="49"/>
    </row>
    <row r="33" spans="1:13" s="70" customFormat="1" x14ac:dyDescent="0.2">
      <c r="A33" s="67">
        <v>27</v>
      </c>
      <c r="B33" s="72" t="s">
        <v>58</v>
      </c>
      <c r="C33" s="69">
        <v>194061</v>
      </c>
      <c r="D33" s="69">
        <v>121444</v>
      </c>
      <c r="E33" s="73">
        <v>127915</v>
      </c>
      <c r="F33" s="69">
        <v>123445</v>
      </c>
      <c r="G33" s="69">
        <v>142664</v>
      </c>
      <c r="H33" s="69">
        <v>176622</v>
      </c>
      <c r="I33" s="73">
        <v>99441</v>
      </c>
      <c r="J33" s="69">
        <v>154913</v>
      </c>
      <c r="K33" s="69">
        <v>103271</v>
      </c>
      <c r="M33" s="49"/>
    </row>
    <row r="34" spans="1:13" s="70" customFormat="1" x14ac:dyDescent="0.2">
      <c r="A34" s="67">
        <v>28</v>
      </c>
      <c r="B34" s="72" t="s">
        <v>59</v>
      </c>
      <c r="C34" s="69">
        <v>199790</v>
      </c>
      <c r="D34" s="69">
        <v>173719</v>
      </c>
      <c r="E34" s="73">
        <v>173994</v>
      </c>
      <c r="F34" s="69">
        <v>169739</v>
      </c>
      <c r="G34" s="69">
        <v>194567</v>
      </c>
      <c r="H34" s="69">
        <v>201649</v>
      </c>
      <c r="I34" s="73">
        <v>149236</v>
      </c>
      <c r="J34" s="69">
        <v>192006</v>
      </c>
      <c r="K34" s="69">
        <v>137475</v>
      </c>
      <c r="M34" s="49"/>
    </row>
    <row r="35" spans="1:13" s="70" customFormat="1" x14ac:dyDescent="0.2">
      <c r="A35" s="67">
        <v>29</v>
      </c>
      <c r="B35" s="72" t="s">
        <v>60</v>
      </c>
      <c r="C35" s="69">
        <v>79308</v>
      </c>
      <c r="D35" s="69">
        <v>55750</v>
      </c>
      <c r="E35" s="73">
        <v>64714</v>
      </c>
      <c r="F35" s="69">
        <v>51745</v>
      </c>
      <c r="G35" s="69">
        <v>41835</v>
      </c>
      <c r="H35" s="69">
        <v>44118</v>
      </c>
      <c r="I35" s="73">
        <v>34145</v>
      </c>
      <c r="J35" s="69">
        <v>39758</v>
      </c>
      <c r="K35" s="69">
        <v>31682</v>
      </c>
      <c r="M35" s="49"/>
    </row>
    <row r="36" spans="1:13" s="70" customFormat="1" x14ac:dyDescent="0.2">
      <c r="A36" s="67">
        <v>30</v>
      </c>
      <c r="B36" s="71" t="s">
        <v>65</v>
      </c>
      <c r="C36" s="69">
        <f t="shared" ref="C36:K36" si="6">SUM(C37:C39)</f>
        <v>248094</v>
      </c>
      <c r="D36" s="69">
        <f t="shared" si="6"/>
        <v>206964</v>
      </c>
      <c r="E36" s="69">
        <f t="shared" si="6"/>
        <v>213637</v>
      </c>
      <c r="F36" s="69">
        <f t="shared" si="6"/>
        <v>197065</v>
      </c>
      <c r="G36" s="69">
        <f t="shared" si="6"/>
        <v>184226</v>
      </c>
      <c r="H36" s="69">
        <f t="shared" si="6"/>
        <v>173056</v>
      </c>
      <c r="I36" s="69">
        <f t="shared" si="6"/>
        <v>167330</v>
      </c>
      <c r="J36" s="69">
        <f t="shared" si="6"/>
        <v>158036</v>
      </c>
      <c r="K36" s="69">
        <f t="shared" si="6"/>
        <v>160448</v>
      </c>
      <c r="M36" s="49"/>
    </row>
    <row r="37" spans="1:13" s="70" customFormat="1" x14ac:dyDescent="0.2">
      <c r="A37" s="67">
        <v>31</v>
      </c>
      <c r="B37" s="74" t="s">
        <v>61</v>
      </c>
      <c r="C37" s="69">
        <v>96377</v>
      </c>
      <c r="D37" s="69">
        <v>71758</v>
      </c>
      <c r="E37" s="73">
        <v>74238</v>
      </c>
      <c r="F37" s="69">
        <v>61659</v>
      </c>
      <c r="G37" s="69">
        <v>64582</v>
      </c>
      <c r="H37" s="69">
        <v>65565</v>
      </c>
      <c r="I37" s="73">
        <v>66927</v>
      </c>
      <c r="J37" s="69">
        <v>62909</v>
      </c>
      <c r="K37" s="69">
        <v>64676</v>
      </c>
      <c r="M37" s="49"/>
    </row>
    <row r="38" spans="1:13" s="70" customFormat="1" x14ac:dyDescent="0.2">
      <c r="A38" s="67">
        <v>32</v>
      </c>
      <c r="B38" s="74" t="s">
        <v>62</v>
      </c>
      <c r="C38" s="69">
        <v>115360</v>
      </c>
      <c r="D38" s="69">
        <v>99043</v>
      </c>
      <c r="E38" s="73">
        <v>98169</v>
      </c>
      <c r="F38" s="69">
        <v>94000</v>
      </c>
      <c r="G38" s="69">
        <v>86163</v>
      </c>
      <c r="H38" s="69">
        <v>77121</v>
      </c>
      <c r="I38" s="73">
        <v>69132</v>
      </c>
      <c r="J38" s="69">
        <v>63466</v>
      </c>
      <c r="K38" s="69">
        <v>61904</v>
      </c>
      <c r="M38" s="49"/>
    </row>
    <row r="39" spans="1:13" s="70" customFormat="1" x14ac:dyDescent="0.2">
      <c r="A39" s="67">
        <v>33</v>
      </c>
      <c r="B39" s="74" t="s">
        <v>63</v>
      </c>
      <c r="C39" s="69">
        <v>36357</v>
      </c>
      <c r="D39" s="69">
        <v>36163</v>
      </c>
      <c r="E39" s="73">
        <v>41230</v>
      </c>
      <c r="F39" s="69">
        <v>41406</v>
      </c>
      <c r="G39" s="69">
        <v>33481</v>
      </c>
      <c r="H39" s="69">
        <v>30370</v>
      </c>
      <c r="I39" s="73">
        <v>31271</v>
      </c>
      <c r="J39" s="69">
        <v>31661</v>
      </c>
      <c r="K39" s="69">
        <v>33868</v>
      </c>
      <c r="M39" s="49"/>
    </row>
    <row r="40" spans="1:13" s="70" customFormat="1" x14ac:dyDescent="0.2">
      <c r="A40" s="67"/>
      <c r="B40" s="71"/>
      <c r="C40" s="69"/>
      <c r="D40" s="69"/>
      <c r="E40" s="73"/>
      <c r="F40" s="69"/>
      <c r="G40" s="69"/>
      <c r="H40" s="69"/>
      <c r="I40" s="73"/>
      <c r="J40" s="69"/>
      <c r="K40" s="69"/>
      <c r="M40" s="49"/>
    </row>
    <row r="41" spans="1:13" s="70" customFormat="1" x14ac:dyDescent="0.2">
      <c r="A41" s="67">
        <v>34</v>
      </c>
      <c r="B41" s="68" t="s">
        <v>20</v>
      </c>
      <c r="C41" s="69">
        <f t="shared" ref="C41:K41" si="7">C42+C45</f>
        <v>68232</v>
      </c>
      <c r="D41" s="69">
        <f t="shared" si="7"/>
        <v>53245</v>
      </c>
      <c r="E41" s="69">
        <f t="shared" si="7"/>
        <v>57365</v>
      </c>
      <c r="F41" s="69">
        <f t="shared" si="7"/>
        <v>43359</v>
      </c>
      <c r="G41" s="69">
        <f t="shared" si="7"/>
        <v>48936</v>
      </c>
      <c r="H41" s="69">
        <f t="shared" si="7"/>
        <v>65577</v>
      </c>
      <c r="I41" s="69">
        <f t="shared" si="7"/>
        <v>49226</v>
      </c>
      <c r="J41" s="69">
        <f t="shared" si="7"/>
        <v>42061</v>
      </c>
      <c r="K41" s="69">
        <f t="shared" si="7"/>
        <v>35449</v>
      </c>
      <c r="M41" s="49"/>
    </row>
    <row r="42" spans="1:13" s="70" customFormat="1" x14ac:dyDescent="0.2">
      <c r="A42" s="67">
        <v>35</v>
      </c>
      <c r="B42" s="71" t="s">
        <v>33</v>
      </c>
      <c r="C42" s="69">
        <f t="shared" ref="C42:K42" si="8">C43+C44</f>
        <v>27743</v>
      </c>
      <c r="D42" s="69">
        <f t="shared" si="8"/>
        <v>22277</v>
      </c>
      <c r="E42" s="69">
        <f t="shared" si="8"/>
        <v>24563</v>
      </c>
      <c r="F42" s="69">
        <f t="shared" si="8"/>
        <v>22062</v>
      </c>
      <c r="G42" s="69">
        <f t="shared" si="8"/>
        <v>26491</v>
      </c>
      <c r="H42" s="69">
        <f t="shared" si="8"/>
        <v>26632</v>
      </c>
      <c r="I42" s="69">
        <f t="shared" si="8"/>
        <v>25278</v>
      </c>
      <c r="J42" s="69">
        <f t="shared" si="8"/>
        <v>19863</v>
      </c>
      <c r="K42" s="69">
        <f t="shared" si="8"/>
        <v>13153</v>
      </c>
      <c r="M42" s="49"/>
    </row>
    <row r="43" spans="1:13" s="70" customFormat="1" x14ac:dyDescent="0.2">
      <c r="A43" s="67">
        <v>36</v>
      </c>
      <c r="B43" s="74" t="s">
        <v>21</v>
      </c>
      <c r="C43" s="69">
        <v>13470</v>
      </c>
      <c r="D43" s="69">
        <v>9074</v>
      </c>
      <c r="E43" s="73">
        <v>11392</v>
      </c>
      <c r="F43" s="69">
        <v>10651</v>
      </c>
      <c r="G43" s="69">
        <v>12499</v>
      </c>
      <c r="H43" s="69">
        <v>11490</v>
      </c>
      <c r="I43" s="73">
        <v>11163</v>
      </c>
      <c r="J43" s="69">
        <v>11484</v>
      </c>
      <c r="K43" s="69">
        <v>6269</v>
      </c>
      <c r="M43" s="49"/>
    </row>
    <row r="44" spans="1:13" s="70" customFormat="1" x14ac:dyDescent="0.2">
      <c r="A44" s="67">
        <v>37</v>
      </c>
      <c r="B44" s="74" t="s">
        <v>22</v>
      </c>
      <c r="C44" s="69">
        <v>14273</v>
      </c>
      <c r="D44" s="69">
        <v>13203</v>
      </c>
      <c r="E44" s="73">
        <v>13171</v>
      </c>
      <c r="F44" s="69">
        <v>11411</v>
      </c>
      <c r="G44" s="69">
        <v>13992</v>
      </c>
      <c r="H44" s="69">
        <v>15142</v>
      </c>
      <c r="I44" s="73">
        <v>14115</v>
      </c>
      <c r="J44" s="69">
        <v>8379</v>
      </c>
      <c r="K44" s="69">
        <v>6884</v>
      </c>
      <c r="M44" s="49"/>
    </row>
    <row r="45" spans="1:13" s="70" customFormat="1" x14ac:dyDescent="0.2">
      <c r="A45" s="67">
        <v>38</v>
      </c>
      <c r="B45" s="71" t="s">
        <v>34</v>
      </c>
      <c r="C45" s="69">
        <v>40489</v>
      </c>
      <c r="D45" s="69">
        <v>30968</v>
      </c>
      <c r="E45" s="73">
        <v>32802</v>
      </c>
      <c r="F45" s="69">
        <v>21297</v>
      </c>
      <c r="G45" s="69">
        <v>22445</v>
      </c>
      <c r="H45" s="69">
        <v>38945</v>
      </c>
      <c r="I45" s="73">
        <v>23948</v>
      </c>
      <c r="J45" s="69">
        <v>22198</v>
      </c>
      <c r="K45" s="69">
        <v>22296</v>
      </c>
      <c r="M45" s="49"/>
    </row>
    <row r="46" spans="1:13" s="70" customFormat="1" x14ac:dyDescent="0.2">
      <c r="A46" s="67"/>
      <c r="B46" s="75"/>
      <c r="C46" s="69"/>
      <c r="D46" s="69"/>
      <c r="E46" s="73"/>
      <c r="F46" s="69"/>
      <c r="G46" s="69"/>
      <c r="H46" s="69"/>
      <c r="I46" s="73"/>
      <c r="J46" s="69"/>
      <c r="K46" s="69"/>
      <c r="M46" s="49"/>
    </row>
    <row r="47" spans="1:13" s="70" customFormat="1" x14ac:dyDescent="0.2">
      <c r="A47" s="67">
        <v>39</v>
      </c>
      <c r="B47" s="76" t="s">
        <v>66</v>
      </c>
      <c r="C47" s="77">
        <v>3320520</v>
      </c>
      <c r="D47" s="77">
        <v>2443848</v>
      </c>
      <c r="E47" s="78">
        <v>2712045</v>
      </c>
      <c r="F47" s="77">
        <v>2371927</v>
      </c>
      <c r="G47" s="77">
        <v>3002101</v>
      </c>
      <c r="H47" s="77">
        <v>3240315</v>
      </c>
      <c r="I47" s="78">
        <v>2719354</v>
      </c>
      <c r="J47" s="77">
        <v>2147674</v>
      </c>
      <c r="K47" s="77">
        <v>1905077</v>
      </c>
      <c r="M47" s="49"/>
    </row>
    <row r="48" spans="1:13" s="70" customFormat="1" x14ac:dyDescent="0.2">
      <c r="A48" s="67">
        <v>40</v>
      </c>
      <c r="B48" s="68" t="s">
        <v>16</v>
      </c>
      <c r="C48" s="69">
        <f t="shared" ref="C48:K48" si="9">SUM(C49,C53,C57)</f>
        <v>3254233</v>
      </c>
      <c r="D48" s="69">
        <f t="shared" si="9"/>
        <v>2389195</v>
      </c>
      <c r="E48" s="69">
        <f t="shared" si="9"/>
        <v>2651739</v>
      </c>
      <c r="F48" s="69">
        <f t="shared" si="9"/>
        <v>2328938</v>
      </c>
      <c r="G48" s="69">
        <f t="shared" si="9"/>
        <v>2950901</v>
      </c>
      <c r="H48" s="69">
        <f t="shared" si="9"/>
        <v>3178643</v>
      </c>
      <c r="I48" s="69">
        <f t="shared" si="9"/>
        <v>2669312</v>
      </c>
      <c r="J48" s="69">
        <f t="shared" si="9"/>
        <v>2104564</v>
      </c>
      <c r="K48" s="69">
        <f t="shared" si="9"/>
        <v>1867883</v>
      </c>
      <c r="M48" s="49"/>
    </row>
    <row r="49" spans="1:13" s="70" customFormat="1" x14ac:dyDescent="0.2">
      <c r="A49" s="67">
        <v>41</v>
      </c>
      <c r="B49" s="71" t="s">
        <v>17</v>
      </c>
      <c r="C49" s="69">
        <f t="shared" ref="C49:K49" si="10">SUM(C50:C52)</f>
        <v>2563247</v>
      </c>
      <c r="D49" s="69">
        <f t="shared" si="10"/>
        <v>1832846</v>
      </c>
      <c r="E49" s="69">
        <f t="shared" si="10"/>
        <v>2076674</v>
      </c>
      <c r="F49" s="69">
        <f t="shared" si="10"/>
        <v>1790942</v>
      </c>
      <c r="G49" s="69">
        <f t="shared" si="10"/>
        <v>2366275</v>
      </c>
      <c r="H49" s="69">
        <f t="shared" si="10"/>
        <v>2567447</v>
      </c>
      <c r="I49" s="69">
        <f t="shared" si="10"/>
        <v>2204195</v>
      </c>
      <c r="J49" s="69">
        <f t="shared" si="10"/>
        <v>1568111</v>
      </c>
      <c r="K49" s="69">
        <f t="shared" si="10"/>
        <v>1418479</v>
      </c>
      <c r="M49" s="49"/>
    </row>
    <row r="50" spans="1:13" s="70" customFormat="1" x14ac:dyDescent="0.2">
      <c r="A50" s="67">
        <v>42</v>
      </c>
      <c r="B50" s="72" t="s">
        <v>58</v>
      </c>
      <c r="C50" s="69">
        <v>6143</v>
      </c>
      <c r="D50" s="69">
        <v>5155</v>
      </c>
      <c r="E50" s="73">
        <v>6027</v>
      </c>
      <c r="F50" s="69">
        <v>3454</v>
      </c>
      <c r="G50" s="69">
        <v>3923</v>
      </c>
      <c r="H50" s="69">
        <v>5645</v>
      </c>
      <c r="I50" s="73">
        <v>3324</v>
      </c>
      <c r="J50" s="69">
        <v>4185</v>
      </c>
      <c r="K50" s="69">
        <v>4546</v>
      </c>
      <c r="M50" s="49"/>
    </row>
    <row r="51" spans="1:13" s="70" customFormat="1" x14ac:dyDescent="0.2">
      <c r="A51" s="67">
        <v>43</v>
      </c>
      <c r="B51" s="72" t="s">
        <v>59</v>
      </c>
      <c r="C51" s="69">
        <v>2275994</v>
      </c>
      <c r="D51" s="69">
        <v>1628307</v>
      </c>
      <c r="E51" s="73">
        <v>1852019</v>
      </c>
      <c r="F51" s="69">
        <v>1597147</v>
      </c>
      <c r="G51" s="69">
        <v>2130276</v>
      </c>
      <c r="H51" s="69">
        <v>2314603</v>
      </c>
      <c r="I51" s="73">
        <v>1990198</v>
      </c>
      <c r="J51" s="69">
        <v>1409160</v>
      </c>
      <c r="K51" s="69">
        <v>1269810</v>
      </c>
      <c r="M51" s="49"/>
    </row>
    <row r="52" spans="1:13" s="70" customFormat="1" x14ac:dyDescent="0.2">
      <c r="A52" s="67">
        <v>44</v>
      </c>
      <c r="B52" s="72" t="s">
        <v>60</v>
      </c>
      <c r="C52" s="69">
        <v>281110</v>
      </c>
      <c r="D52" s="69">
        <v>199384</v>
      </c>
      <c r="E52" s="73">
        <v>218628</v>
      </c>
      <c r="F52" s="69">
        <v>190341</v>
      </c>
      <c r="G52" s="69">
        <v>232076</v>
      </c>
      <c r="H52" s="69">
        <v>247199</v>
      </c>
      <c r="I52" s="73">
        <v>210673</v>
      </c>
      <c r="J52" s="69">
        <v>154766</v>
      </c>
      <c r="K52" s="69">
        <v>144123</v>
      </c>
      <c r="M52" s="49"/>
    </row>
    <row r="53" spans="1:13" s="70" customFormat="1" x14ac:dyDescent="0.2">
      <c r="A53" s="67">
        <v>45</v>
      </c>
      <c r="B53" s="71" t="s">
        <v>18</v>
      </c>
      <c r="C53" s="69">
        <f t="shared" ref="C53:K53" si="11">SUM(C54:C56)</f>
        <v>447391</v>
      </c>
      <c r="D53" s="69">
        <f t="shared" si="11"/>
        <v>351073</v>
      </c>
      <c r="E53" s="69">
        <f t="shared" si="11"/>
        <v>366655</v>
      </c>
      <c r="F53" s="69">
        <f t="shared" si="11"/>
        <v>346306</v>
      </c>
      <c r="G53" s="69">
        <f t="shared" si="11"/>
        <v>398050</v>
      </c>
      <c r="H53" s="69">
        <f t="shared" si="11"/>
        <v>429644</v>
      </c>
      <c r="I53" s="69">
        <f t="shared" si="11"/>
        <v>289559</v>
      </c>
      <c r="J53" s="69">
        <f t="shared" si="11"/>
        <v>366840</v>
      </c>
      <c r="K53" s="69">
        <f t="shared" si="11"/>
        <v>280438</v>
      </c>
      <c r="M53" s="49"/>
    </row>
    <row r="54" spans="1:13" s="70" customFormat="1" x14ac:dyDescent="0.2">
      <c r="A54" s="67">
        <v>46</v>
      </c>
      <c r="B54" s="72" t="s">
        <v>58</v>
      </c>
      <c r="C54" s="69">
        <v>172605</v>
      </c>
      <c r="D54" s="69">
        <v>117392</v>
      </c>
      <c r="E54" s="73">
        <v>120439</v>
      </c>
      <c r="F54" s="69">
        <v>116444</v>
      </c>
      <c r="G54" s="69">
        <v>154190</v>
      </c>
      <c r="H54" s="69">
        <v>175617</v>
      </c>
      <c r="I54" s="73">
        <v>102611</v>
      </c>
      <c r="J54" s="69">
        <v>140679</v>
      </c>
      <c r="K54" s="69">
        <v>109827</v>
      </c>
      <c r="M54" s="49"/>
    </row>
    <row r="55" spans="1:13" s="70" customFormat="1" x14ac:dyDescent="0.2">
      <c r="A55" s="67">
        <v>47</v>
      </c>
      <c r="B55" s="72" t="s">
        <v>59</v>
      </c>
      <c r="C55" s="69">
        <v>201336</v>
      </c>
      <c r="D55" s="69">
        <v>181199</v>
      </c>
      <c r="E55" s="73">
        <v>184879</v>
      </c>
      <c r="F55" s="69">
        <v>181257</v>
      </c>
      <c r="G55" s="69">
        <v>203495</v>
      </c>
      <c r="H55" s="69">
        <v>210114</v>
      </c>
      <c r="I55" s="73">
        <v>153267</v>
      </c>
      <c r="J55" s="69">
        <v>187336</v>
      </c>
      <c r="K55" s="69">
        <v>138738</v>
      </c>
      <c r="M55" s="49"/>
    </row>
    <row r="56" spans="1:13" s="70" customFormat="1" x14ac:dyDescent="0.2">
      <c r="A56" s="67">
        <v>48</v>
      </c>
      <c r="B56" s="72" t="s">
        <v>60</v>
      </c>
      <c r="C56" s="69">
        <v>73450</v>
      </c>
      <c r="D56" s="69">
        <v>52482</v>
      </c>
      <c r="E56" s="73">
        <v>61337</v>
      </c>
      <c r="F56" s="69">
        <v>48605</v>
      </c>
      <c r="G56" s="69">
        <v>40365</v>
      </c>
      <c r="H56" s="69">
        <v>43913</v>
      </c>
      <c r="I56" s="73">
        <v>33681</v>
      </c>
      <c r="J56" s="69">
        <v>38825</v>
      </c>
      <c r="K56" s="69">
        <v>31873</v>
      </c>
      <c r="M56" s="49"/>
    </row>
    <row r="57" spans="1:13" s="70" customFormat="1" x14ac:dyDescent="0.2">
      <c r="A57" s="67">
        <v>49</v>
      </c>
      <c r="B57" s="71" t="s">
        <v>65</v>
      </c>
      <c r="C57" s="69">
        <f t="shared" ref="C57:K57" si="12">SUM(C58:C60)</f>
        <v>243595</v>
      </c>
      <c r="D57" s="69">
        <f t="shared" si="12"/>
        <v>205276</v>
      </c>
      <c r="E57" s="69">
        <f t="shared" si="12"/>
        <v>208410</v>
      </c>
      <c r="F57" s="69">
        <f t="shared" si="12"/>
        <v>191690</v>
      </c>
      <c r="G57" s="69">
        <f t="shared" si="12"/>
        <v>186576</v>
      </c>
      <c r="H57" s="69">
        <f t="shared" si="12"/>
        <v>181552</v>
      </c>
      <c r="I57" s="69">
        <f t="shared" si="12"/>
        <v>175558</v>
      </c>
      <c r="J57" s="69">
        <f t="shared" si="12"/>
        <v>169613</v>
      </c>
      <c r="K57" s="69">
        <f t="shared" si="12"/>
        <v>168966</v>
      </c>
      <c r="M57" s="49"/>
    </row>
    <row r="58" spans="1:13" s="70" customFormat="1" x14ac:dyDescent="0.2">
      <c r="A58" s="67">
        <v>50</v>
      </c>
      <c r="B58" s="74" t="s">
        <v>61</v>
      </c>
      <c r="C58" s="69">
        <v>90273</v>
      </c>
      <c r="D58" s="69">
        <v>67912</v>
      </c>
      <c r="E58" s="73">
        <v>69656</v>
      </c>
      <c r="F58" s="69">
        <v>61497</v>
      </c>
      <c r="G58" s="69">
        <v>66147</v>
      </c>
      <c r="H58" s="69">
        <v>68623</v>
      </c>
      <c r="I58" s="73">
        <v>68978</v>
      </c>
      <c r="J58" s="69">
        <v>69576</v>
      </c>
      <c r="K58" s="69">
        <v>67875</v>
      </c>
      <c r="M58" s="49"/>
    </row>
    <row r="59" spans="1:13" s="70" customFormat="1" x14ac:dyDescent="0.2">
      <c r="A59" s="67">
        <v>51</v>
      </c>
      <c r="B59" s="74" t="s">
        <v>62</v>
      </c>
      <c r="C59" s="69">
        <v>115329</v>
      </c>
      <c r="D59" s="69">
        <v>98730</v>
      </c>
      <c r="E59" s="73">
        <v>95320</v>
      </c>
      <c r="F59" s="69">
        <v>92616</v>
      </c>
      <c r="G59" s="69">
        <v>86617</v>
      </c>
      <c r="H59" s="69">
        <v>79163</v>
      </c>
      <c r="I59" s="73">
        <v>70959</v>
      </c>
      <c r="J59" s="69">
        <v>63607</v>
      </c>
      <c r="K59" s="69">
        <v>63647</v>
      </c>
      <c r="M59" s="49"/>
    </row>
    <row r="60" spans="1:13" s="70" customFormat="1" x14ac:dyDescent="0.2">
      <c r="A60" s="67">
        <v>52</v>
      </c>
      <c r="B60" s="74" t="s">
        <v>63</v>
      </c>
      <c r="C60" s="69">
        <v>37993</v>
      </c>
      <c r="D60" s="69">
        <v>38634</v>
      </c>
      <c r="E60" s="73">
        <v>43434</v>
      </c>
      <c r="F60" s="69">
        <v>37577</v>
      </c>
      <c r="G60" s="69">
        <v>33812</v>
      </c>
      <c r="H60" s="69">
        <v>33766</v>
      </c>
      <c r="I60" s="73">
        <v>35621</v>
      </c>
      <c r="J60" s="69">
        <v>36430</v>
      </c>
      <c r="K60" s="69">
        <v>37444</v>
      </c>
      <c r="M60" s="49"/>
    </row>
    <row r="61" spans="1:13" s="70" customFormat="1" x14ac:dyDescent="0.2">
      <c r="A61" s="67"/>
      <c r="B61" s="71"/>
      <c r="C61" s="69"/>
      <c r="D61" s="69"/>
      <c r="E61" s="73"/>
      <c r="F61" s="69"/>
      <c r="G61" s="69"/>
      <c r="H61" s="69"/>
      <c r="I61" s="73"/>
      <c r="J61" s="69"/>
      <c r="K61" s="69"/>
    </row>
    <row r="62" spans="1:13" s="70" customFormat="1" x14ac:dyDescent="0.2">
      <c r="A62" s="67">
        <v>53</v>
      </c>
      <c r="B62" s="68" t="s">
        <v>20</v>
      </c>
      <c r="C62" s="69">
        <f t="shared" ref="C62:K62" si="13">C63+C66</f>
        <v>66287</v>
      </c>
      <c r="D62" s="69">
        <f t="shared" si="13"/>
        <v>54653</v>
      </c>
      <c r="E62" s="69">
        <f t="shared" si="13"/>
        <v>60306</v>
      </c>
      <c r="F62" s="69">
        <f t="shared" si="13"/>
        <v>42989</v>
      </c>
      <c r="G62" s="69">
        <f t="shared" si="13"/>
        <v>51200</v>
      </c>
      <c r="H62" s="69">
        <f t="shared" si="13"/>
        <v>61672</v>
      </c>
      <c r="I62" s="69">
        <f t="shared" si="13"/>
        <v>50042</v>
      </c>
      <c r="J62" s="69">
        <f t="shared" si="13"/>
        <v>43110</v>
      </c>
      <c r="K62" s="69">
        <f t="shared" si="13"/>
        <v>37194</v>
      </c>
    </row>
    <row r="63" spans="1:13" s="70" customFormat="1" x14ac:dyDescent="0.2">
      <c r="A63" s="67">
        <v>54</v>
      </c>
      <c r="B63" s="71" t="s">
        <v>33</v>
      </c>
      <c r="C63" s="69">
        <f t="shared" ref="C63:K63" si="14">C64+C65</f>
        <v>26876</v>
      </c>
      <c r="D63" s="69">
        <f t="shared" si="14"/>
        <v>24003</v>
      </c>
      <c r="E63" s="69">
        <f t="shared" si="14"/>
        <v>25152</v>
      </c>
      <c r="F63" s="69">
        <f t="shared" si="14"/>
        <v>22804</v>
      </c>
      <c r="G63" s="69">
        <f t="shared" si="14"/>
        <v>28160</v>
      </c>
      <c r="H63" s="69">
        <f t="shared" si="14"/>
        <v>28529</v>
      </c>
      <c r="I63" s="69">
        <f t="shared" si="14"/>
        <v>26591</v>
      </c>
      <c r="J63" s="69">
        <f t="shared" si="14"/>
        <v>17038</v>
      </c>
      <c r="K63" s="69">
        <f t="shared" si="14"/>
        <v>12888</v>
      </c>
    </row>
    <row r="64" spans="1:13" s="70" customFormat="1" x14ac:dyDescent="0.2">
      <c r="A64" s="67">
        <v>55</v>
      </c>
      <c r="B64" s="74" t="s">
        <v>21</v>
      </c>
      <c r="C64" s="69">
        <v>13807</v>
      </c>
      <c r="D64" s="69">
        <v>8882</v>
      </c>
      <c r="E64" s="73">
        <v>12242</v>
      </c>
      <c r="F64" s="69">
        <v>13095</v>
      </c>
      <c r="G64" s="69">
        <v>15378</v>
      </c>
      <c r="H64" s="69">
        <v>15878</v>
      </c>
      <c r="I64" s="73">
        <v>15066</v>
      </c>
      <c r="J64" s="69">
        <v>9312</v>
      </c>
      <c r="K64" s="69">
        <v>6232</v>
      </c>
    </row>
    <row r="65" spans="1:11" s="70" customFormat="1" x14ac:dyDescent="0.2">
      <c r="A65" s="67">
        <v>56</v>
      </c>
      <c r="B65" s="74" t="s">
        <v>22</v>
      </c>
      <c r="C65" s="69">
        <v>13069</v>
      </c>
      <c r="D65" s="69">
        <v>15121</v>
      </c>
      <c r="E65" s="73">
        <v>12910</v>
      </c>
      <c r="F65" s="69">
        <v>9709</v>
      </c>
      <c r="G65" s="69">
        <v>12782</v>
      </c>
      <c r="H65" s="69">
        <v>12651</v>
      </c>
      <c r="I65" s="73">
        <v>11525</v>
      </c>
      <c r="J65" s="69">
        <v>7726</v>
      </c>
      <c r="K65" s="69">
        <v>6656</v>
      </c>
    </row>
    <row r="66" spans="1:11" s="70" customFormat="1" x14ac:dyDescent="0.2">
      <c r="A66" s="67">
        <v>57</v>
      </c>
      <c r="B66" s="71" t="s">
        <v>34</v>
      </c>
      <c r="C66" s="69">
        <v>39411</v>
      </c>
      <c r="D66" s="69">
        <v>30650</v>
      </c>
      <c r="E66" s="73">
        <v>35154</v>
      </c>
      <c r="F66" s="69">
        <v>20185</v>
      </c>
      <c r="G66" s="69">
        <v>23040</v>
      </c>
      <c r="H66" s="69">
        <v>33143</v>
      </c>
      <c r="I66" s="73">
        <v>23451</v>
      </c>
      <c r="J66" s="69">
        <v>26072</v>
      </c>
      <c r="K66" s="69">
        <v>24306</v>
      </c>
    </row>
    <row r="67" spans="1:11" s="70" customFormat="1" x14ac:dyDescent="0.2">
      <c r="A67" s="67"/>
      <c r="B67" s="79"/>
      <c r="C67" s="69"/>
      <c r="D67" s="69"/>
      <c r="E67" s="73"/>
      <c r="F67" s="69"/>
      <c r="G67" s="69"/>
      <c r="H67" s="69"/>
      <c r="I67" s="73"/>
      <c r="J67" s="69"/>
      <c r="K67" s="69"/>
    </row>
    <row r="68" spans="1:11" s="70" customFormat="1" x14ac:dyDescent="0.2">
      <c r="A68" s="67"/>
      <c r="B68" s="80" t="s">
        <v>67</v>
      </c>
      <c r="C68" s="69"/>
      <c r="D68" s="69"/>
      <c r="E68" s="73"/>
      <c r="F68" s="69"/>
      <c r="G68" s="69"/>
      <c r="H68" s="69"/>
      <c r="I68" s="73"/>
      <c r="J68" s="69"/>
      <c r="K68" s="69"/>
    </row>
    <row r="69" spans="1:11" s="70" customFormat="1" x14ac:dyDescent="0.2">
      <c r="A69" s="67"/>
      <c r="B69" s="81" t="s">
        <v>68</v>
      </c>
      <c r="C69" s="69"/>
      <c r="D69" s="69"/>
      <c r="E69" s="73"/>
      <c r="F69" s="69"/>
      <c r="G69" s="69"/>
      <c r="H69" s="69"/>
      <c r="I69" s="73"/>
      <c r="J69" s="69"/>
      <c r="K69" s="69"/>
    </row>
    <row r="70" spans="1:11" s="70" customFormat="1" x14ac:dyDescent="0.2">
      <c r="A70" s="67">
        <v>58</v>
      </c>
      <c r="B70" s="68" t="s">
        <v>69</v>
      </c>
      <c r="C70" s="69">
        <f t="shared" ref="C70:K71" si="15">C75-C80</f>
        <v>17338</v>
      </c>
      <c r="D70" s="69">
        <f t="shared" si="15"/>
        <v>-9386</v>
      </c>
      <c r="E70" s="69">
        <f t="shared" si="15"/>
        <v>-7888</v>
      </c>
      <c r="F70" s="69">
        <f t="shared" si="15"/>
        <v>-2696</v>
      </c>
      <c r="G70" s="69">
        <f t="shared" si="15"/>
        <v>-23203</v>
      </c>
      <c r="H70" s="69">
        <f t="shared" si="15"/>
        <v>-17244</v>
      </c>
      <c r="I70" s="69">
        <f t="shared" si="15"/>
        <v>-17427</v>
      </c>
      <c r="J70" s="69">
        <f t="shared" si="15"/>
        <v>-1509</v>
      </c>
      <c r="K70" s="69">
        <f t="shared" si="15"/>
        <v>1137</v>
      </c>
    </row>
    <row r="71" spans="1:11" s="70" customFormat="1" x14ac:dyDescent="0.2">
      <c r="A71" s="67">
        <v>59</v>
      </c>
      <c r="B71" s="68" t="s">
        <v>70</v>
      </c>
      <c r="C71" s="69">
        <f t="shared" si="15"/>
        <v>637</v>
      </c>
      <c r="D71" s="69">
        <f t="shared" si="15"/>
        <v>1677</v>
      </c>
      <c r="E71" s="69">
        <f t="shared" si="15"/>
        <v>2029</v>
      </c>
      <c r="F71" s="69">
        <f t="shared" si="15"/>
        <v>3102</v>
      </c>
      <c r="G71" s="69">
        <f t="shared" si="15"/>
        <v>1976</v>
      </c>
      <c r="H71" s="69">
        <f t="shared" si="15"/>
        <v>2216</v>
      </c>
      <c r="I71" s="69">
        <f t="shared" si="15"/>
        <v>2029</v>
      </c>
      <c r="J71" s="69">
        <f t="shared" si="15"/>
        <v>1774</v>
      </c>
      <c r="K71" s="69">
        <f t="shared" si="15"/>
        <v>2369</v>
      </c>
    </row>
    <row r="72" spans="1:11" s="70" customFormat="1" x14ac:dyDescent="0.2">
      <c r="A72" s="67">
        <v>60</v>
      </c>
      <c r="B72" s="68" t="s">
        <v>71</v>
      </c>
      <c r="C72" s="82" t="s">
        <v>72</v>
      </c>
      <c r="D72" s="82" t="s">
        <v>72</v>
      </c>
      <c r="E72" s="83" t="s">
        <v>72</v>
      </c>
      <c r="F72" s="82" t="s">
        <v>72</v>
      </c>
      <c r="G72" s="82" t="s">
        <v>72</v>
      </c>
      <c r="H72" s="82" t="s">
        <v>72</v>
      </c>
      <c r="I72" s="83" t="s">
        <v>72</v>
      </c>
      <c r="J72" s="82" t="s">
        <v>72</v>
      </c>
      <c r="K72" s="82" t="s">
        <v>72</v>
      </c>
    </row>
    <row r="73" spans="1:11" s="70" customFormat="1" x14ac:dyDescent="0.2">
      <c r="A73" s="67"/>
      <c r="B73" s="74"/>
      <c r="C73" s="82"/>
      <c r="D73" s="69"/>
      <c r="E73" s="73"/>
      <c r="F73" s="69"/>
      <c r="G73" s="82"/>
      <c r="H73" s="69"/>
      <c r="I73" s="73"/>
      <c r="J73" s="69"/>
      <c r="K73" s="69"/>
    </row>
    <row r="74" spans="1:11" s="70" customFormat="1" x14ac:dyDescent="0.2">
      <c r="A74" s="67"/>
      <c r="B74" s="81" t="s">
        <v>73</v>
      </c>
      <c r="C74" s="82"/>
      <c r="D74" s="69"/>
      <c r="E74" s="73"/>
      <c r="F74" s="69"/>
      <c r="G74" s="82"/>
      <c r="H74" s="69"/>
      <c r="I74" s="73"/>
      <c r="J74" s="69"/>
      <c r="K74" s="69"/>
    </row>
    <row r="75" spans="1:11" s="70" customFormat="1" x14ac:dyDescent="0.2">
      <c r="A75" s="67">
        <v>61</v>
      </c>
      <c r="B75" s="68" t="s">
        <v>69</v>
      </c>
      <c r="C75" s="69">
        <v>1205666</v>
      </c>
      <c r="D75" s="69">
        <v>906165</v>
      </c>
      <c r="E75" s="73">
        <v>1009875</v>
      </c>
      <c r="F75" s="69">
        <v>876376</v>
      </c>
      <c r="G75" s="69">
        <v>1105777</v>
      </c>
      <c r="H75" s="69">
        <v>1216840</v>
      </c>
      <c r="I75" s="73">
        <v>1099780</v>
      </c>
      <c r="J75" s="69">
        <v>901514</v>
      </c>
      <c r="K75" s="69">
        <v>826009</v>
      </c>
    </row>
    <row r="76" spans="1:11" s="70" customFormat="1" x14ac:dyDescent="0.2">
      <c r="A76" s="67">
        <v>62</v>
      </c>
      <c r="B76" s="68" t="s">
        <v>70</v>
      </c>
      <c r="C76" s="69">
        <v>13298</v>
      </c>
      <c r="D76" s="69">
        <v>12400</v>
      </c>
      <c r="E76" s="73">
        <v>14319</v>
      </c>
      <c r="F76" s="69">
        <v>13004</v>
      </c>
      <c r="G76" s="69">
        <v>12867</v>
      </c>
      <c r="H76" s="69">
        <v>16045</v>
      </c>
      <c r="I76" s="73">
        <v>13856</v>
      </c>
      <c r="J76" s="69">
        <v>11785</v>
      </c>
      <c r="K76" s="69">
        <v>11329</v>
      </c>
    </row>
    <row r="77" spans="1:11" s="70" customFormat="1" x14ac:dyDescent="0.2">
      <c r="A77" s="67">
        <v>63</v>
      </c>
      <c r="B77" s="68" t="s">
        <v>71</v>
      </c>
      <c r="C77" s="82" t="s">
        <v>72</v>
      </c>
      <c r="D77" s="82" t="s">
        <v>72</v>
      </c>
      <c r="E77" s="83" t="s">
        <v>72</v>
      </c>
      <c r="F77" s="82" t="s">
        <v>72</v>
      </c>
      <c r="G77" s="82" t="s">
        <v>72</v>
      </c>
      <c r="H77" s="82" t="s">
        <v>72</v>
      </c>
      <c r="I77" s="83" t="s">
        <v>72</v>
      </c>
      <c r="J77" s="82" t="s">
        <v>72</v>
      </c>
      <c r="K77" s="82" t="s">
        <v>72</v>
      </c>
    </row>
    <row r="78" spans="1:11" s="70" customFormat="1" x14ac:dyDescent="0.2">
      <c r="A78" s="67"/>
      <c r="B78" s="84"/>
      <c r="C78" s="82"/>
      <c r="D78" s="69"/>
      <c r="E78" s="73"/>
      <c r="F78" s="69"/>
      <c r="G78" s="82"/>
      <c r="H78" s="69"/>
      <c r="I78" s="73"/>
      <c r="J78" s="69"/>
      <c r="K78" s="69"/>
    </row>
    <row r="79" spans="1:11" s="70" customFormat="1" x14ac:dyDescent="0.2">
      <c r="A79" s="67"/>
      <c r="B79" s="81" t="s">
        <v>74</v>
      </c>
      <c r="C79" s="82"/>
      <c r="D79" s="69"/>
      <c r="E79" s="73"/>
      <c r="F79" s="69"/>
      <c r="G79" s="82"/>
      <c r="H79" s="69"/>
      <c r="I79" s="73"/>
      <c r="J79" s="69"/>
      <c r="K79" s="69"/>
    </row>
    <row r="80" spans="1:11" s="70" customFormat="1" x14ac:dyDescent="0.2">
      <c r="A80" s="67">
        <v>64</v>
      </c>
      <c r="B80" s="68" t="s">
        <v>69</v>
      </c>
      <c r="C80" s="69">
        <v>1188328</v>
      </c>
      <c r="D80" s="69">
        <v>915551</v>
      </c>
      <c r="E80" s="73">
        <v>1017763</v>
      </c>
      <c r="F80" s="69">
        <v>879072</v>
      </c>
      <c r="G80" s="69">
        <v>1128980</v>
      </c>
      <c r="H80" s="69">
        <v>1234084</v>
      </c>
      <c r="I80" s="73">
        <v>1117207</v>
      </c>
      <c r="J80" s="69">
        <v>903023</v>
      </c>
      <c r="K80" s="69">
        <v>824872</v>
      </c>
    </row>
    <row r="81" spans="1:11" s="70" customFormat="1" x14ac:dyDescent="0.2">
      <c r="A81" s="67">
        <v>65</v>
      </c>
      <c r="B81" s="68" t="s">
        <v>70</v>
      </c>
      <c r="C81" s="69">
        <v>12661</v>
      </c>
      <c r="D81" s="69">
        <v>10723</v>
      </c>
      <c r="E81" s="73">
        <v>12290</v>
      </c>
      <c r="F81" s="69">
        <v>9902</v>
      </c>
      <c r="G81" s="69">
        <v>10891</v>
      </c>
      <c r="H81" s="69">
        <v>13829</v>
      </c>
      <c r="I81" s="73">
        <v>11827</v>
      </c>
      <c r="J81" s="69">
        <v>10011</v>
      </c>
      <c r="K81" s="69">
        <v>8960</v>
      </c>
    </row>
    <row r="82" spans="1:11" s="70" customFormat="1" x14ac:dyDescent="0.2">
      <c r="A82" s="85">
        <v>66</v>
      </c>
      <c r="B82" s="86" t="s">
        <v>71</v>
      </c>
      <c r="C82" s="87" t="s">
        <v>72</v>
      </c>
      <c r="D82" s="87" t="s">
        <v>72</v>
      </c>
      <c r="E82" s="88" t="s">
        <v>72</v>
      </c>
      <c r="F82" s="87" t="s">
        <v>72</v>
      </c>
      <c r="G82" s="87" t="s">
        <v>72</v>
      </c>
      <c r="H82" s="87" t="s">
        <v>72</v>
      </c>
      <c r="I82" s="88" t="s">
        <v>72</v>
      </c>
      <c r="J82" s="87" t="s">
        <v>72</v>
      </c>
      <c r="K82" s="87" t="s">
        <v>72</v>
      </c>
    </row>
    <row r="83" spans="1:11" s="70" customFormat="1" x14ac:dyDescent="0.2">
      <c r="A83" s="130" t="s">
        <v>75</v>
      </c>
      <c r="B83" s="130"/>
      <c r="C83" s="130"/>
      <c r="D83" s="130"/>
      <c r="E83" s="130"/>
      <c r="F83" s="130"/>
      <c r="G83" s="130"/>
      <c r="H83" s="130"/>
      <c r="I83" s="130"/>
      <c r="J83" s="130"/>
      <c r="K83" s="130"/>
    </row>
    <row r="84" spans="1:11" s="70" customFormat="1" ht="60.75" customHeight="1" x14ac:dyDescent="0.2">
      <c r="A84" s="131" t="s">
        <v>76</v>
      </c>
      <c r="B84" s="131"/>
      <c r="C84" s="131"/>
      <c r="D84" s="131"/>
      <c r="E84" s="131"/>
      <c r="F84" s="131"/>
      <c r="G84" s="131"/>
      <c r="H84" s="131"/>
      <c r="I84" s="131"/>
      <c r="J84" s="131"/>
      <c r="K84" s="131"/>
    </row>
    <row r="85" spans="1:11" s="70" customFormat="1" x14ac:dyDescent="0.2"/>
    <row r="86" spans="1:11" s="70" customFormat="1" x14ac:dyDescent="0.2"/>
    <row r="87" spans="1:11" s="70" customFormat="1" x14ac:dyDescent="0.2">
      <c r="C87" s="89"/>
      <c r="D87" s="89"/>
      <c r="E87" s="89"/>
      <c r="F87" s="89"/>
      <c r="G87" s="89"/>
      <c r="H87" s="89"/>
      <c r="I87" s="89"/>
      <c r="J87" s="89"/>
      <c r="K87" s="89"/>
    </row>
    <row r="88" spans="1:11" s="70" customFormat="1" x14ac:dyDescent="0.2">
      <c r="C88" s="89"/>
      <c r="D88" s="89"/>
      <c r="E88" s="89"/>
      <c r="F88" s="89"/>
      <c r="G88" s="89"/>
      <c r="H88" s="89"/>
      <c r="I88" s="89"/>
      <c r="J88" s="89"/>
      <c r="K88" s="89"/>
    </row>
    <row r="89" spans="1:11" s="70" customFormat="1" x14ac:dyDescent="0.2">
      <c r="C89" s="89"/>
      <c r="D89" s="89"/>
      <c r="E89" s="89"/>
      <c r="F89" s="89"/>
      <c r="G89" s="89"/>
      <c r="H89" s="89"/>
      <c r="I89" s="89"/>
      <c r="J89" s="89"/>
      <c r="K89" s="89"/>
    </row>
    <row r="90" spans="1:11" s="70" customFormat="1" x14ac:dyDescent="0.2">
      <c r="C90" s="89"/>
      <c r="D90" s="89"/>
      <c r="E90" s="89"/>
      <c r="F90" s="89"/>
      <c r="G90" s="89"/>
      <c r="H90" s="89"/>
      <c r="I90" s="89"/>
      <c r="J90" s="89"/>
      <c r="K90" s="89"/>
    </row>
    <row r="91" spans="1:11" s="70" customFormat="1" x14ac:dyDescent="0.2">
      <c r="C91" s="89"/>
      <c r="D91" s="89"/>
      <c r="E91" s="89"/>
      <c r="F91" s="89"/>
      <c r="G91" s="89"/>
      <c r="H91" s="89"/>
      <c r="I91" s="89"/>
      <c r="J91" s="89"/>
      <c r="K91" s="89"/>
    </row>
    <row r="92" spans="1:11" s="70" customFormat="1" x14ac:dyDescent="0.2">
      <c r="C92" s="89"/>
      <c r="D92" s="89"/>
      <c r="E92" s="89"/>
      <c r="F92" s="89"/>
      <c r="G92" s="89"/>
      <c r="H92" s="89"/>
      <c r="I92" s="89"/>
      <c r="J92" s="89"/>
      <c r="K92" s="89"/>
    </row>
    <row r="93" spans="1:11" s="70" customFormat="1" x14ac:dyDescent="0.2"/>
    <row r="94" spans="1:11" s="70" customFormat="1" x14ac:dyDescent="0.2">
      <c r="C94" s="89"/>
      <c r="D94" s="89"/>
      <c r="E94" s="89"/>
      <c r="F94" s="89"/>
      <c r="G94" s="89"/>
      <c r="H94" s="89"/>
      <c r="I94" s="89"/>
      <c r="J94" s="89"/>
      <c r="K94" s="89"/>
    </row>
    <row r="95" spans="1:11" s="70" customFormat="1" x14ac:dyDescent="0.2">
      <c r="C95" s="89"/>
      <c r="D95" s="89"/>
      <c r="E95" s="89"/>
      <c r="F95" s="89"/>
      <c r="G95" s="89"/>
      <c r="H95" s="89"/>
      <c r="I95" s="89"/>
      <c r="J95" s="89"/>
      <c r="K95" s="89"/>
    </row>
    <row r="96" spans="1:11" x14ac:dyDescent="0.2">
      <c r="C96" s="90"/>
      <c r="D96" s="90"/>
      <c r="E96" s="90"/>
      <c r="F96" s="90"/>
      <c r="G96" s="90"/>
      <c r="H96" s="90"/>
      <c r="I96" s="90"/>
      <c r="J96" s="90"/>
      <c r="K96" s="90"/>
    </row>
    <row r="97" spans="3:11" x14ac:dyDescent="0.2">
      <c r="C97" s="90"/>
      <c r="D97" s="90"/>
      <c r="E97" s="90"/>
      <c r="F97" s="90"/>
      <c r="G97" s="90"/>
      <c r="H97" s="90"/>
      <c r="I97" s="90"/>
      <c r="J97" s="90"/>
      <c r="K97" s="90"/>
    </row>
    <row r="98" spans="3:11" x14ac:dyDescent="0.2">
      <c r="C98" s="90"/>
      <c r="D98" s="90"/>
      <c r="E98" s="90"/>
      <c r="F98" s="90"/>
      <c r="G98" s="90"/>
      <c r="H98" s="90"/>
      <c r="I98" s="90"/>
      <c r="J98" s="90"/>
      <c r="K98" s="90"/>
    </row>
    <row r="99" spans="3:11" x14ac:dyDescent="0.2">
      <c r="C99" s="90"/>
      <c r="D99" s="90"/>
      <c r="E99" s="90"/>
      <c r="F99" s="90"/>
      <c r="G99" s="90"/>
      <c r="H99" s="90"/>
      <c r="I99" s="90"/>
      <c r="J99" s="90"/>
      <c r="K99" s="90"/>
    </row>
    <row r="100" spans="3:11" x14ac:dyDescent="0.2">
      <c r="C100" s="90"/>
      <c r="D100" s="90"/>
      <c r="E100" s="90"/>
      <c r="F100" s="90"/>
      <c r="G100" s="90"/>
      <c r="H100" s="90"/>
      <c r="I100" s="90"/>
      <c r="J100" s="90"/>
      <c r="K100" s="90"/>
    </row>
    <row r="102" spans="3:11" x14ac:dyDescent="0.2">
      <c r="C102" s="90"/>
      <c r="D102" s="90"/>
      <c r="E102" s="90"/>
      <c r="F102" s="90"/>
      <c r="G102" s="90"/>
      <c r="H102" s="90"/>
      <c r="I102" s="90"/>
      <c r="J102" s="90"/>
      <c r="K102" s="90"/>
    </row>
    <row r="103" spans="3:11" x14ac:dyDescent="0.2">
      <c r="C103" s="90"/>
      <c r="D103" s="90"/>
      <c r="E103" s="90"/>
      <c r="F103" s="90"/>
      <c r="G103" s="90"/>
      <c r="H103" s="90"/>
      <c r="I103" s="90"/>
      <c r="J103" s="90"/>
      <c r="K103" s="90"/>
    </row>
    <row r="104" spans="3:11" x14ac:dyDescent="0.2">
      <c r="C104" s="90"/>
      <c r="D104" s="90"/>
      <c r="E104" s="90"/>
      <c r="F104" s="90"/>
      <c r="G104" s="90"/>
      <c r="H104" s="90"/>
      <c r="I104" s="90"/>
      <c r="J104" s="90"/>
      <c r="K104" s="90"/>
    </row>
    <row r="105" spans="3:11" x14ac:dyDescent="0.2">
      <c r="C105" s="90"/>
      <c r="D105" s="90"/>
      <c r="E105" s="90"/>
      <c r="F105" s="90"/>
      <c r="G105" s="90"/>
      <c r="H105" s="90"/>
      <c r="I105" s="90"/>
      <c r="J105" s="90"/>
      <c r="K105" s="90"/>
    </row>
    <row r="106" spans="3:11" x14ac:dyDescent="0.2">
      <c r="C106" s="90"/>
      <c r="D106" s="90"/>
      <c r="E106" s="90"/>
      <c r="F106" s="90"/>
      <c r="G106" s="90"/>
      <c r="H106" s="90"/>
      <c r="I106" s="90"/>
      <c r="J106" s="90"/>
      <c r="K106" s="90"/>
    </row>
    <row r="107" spans="3:11" x14ac:dyDescent="0.2">
      <c r="C107" s="90"/>
      <c r="D107" s="90"/>
      <c r="E107" s="90"/>
      <c r="F107" s="90"/>
      <c r="G107" s="90"/>
      <c r="H107" s="90"/>
      <c r="I107" s="90"/>
      <c r="J107" s="90"/>
      <c r="K107" s="90"/>
    </row>
    <row r="108" spans="3:11" x14ac:dyDescent="0.2">
      <c r="C108" s="90"/>
      <c r="D108" s="90"/>
      <c r="E108" s="90"/>
      <c r="F108" s="90"/>
      <c r="G108" s="90"/>
      <c r="H108" s="90"/>
      <c r="I108" s="90"/>
      <c r="J108" s="90"/>
      <c r="K108" s="90"/>
    </row>
    <row r="112" spans="3:11" x14ac:dyDescent="0.2">
      <c r="C112" s="90"/>
      <c r="D112" s="90"/>
      <c r="E112" s="90"/>
      <c r="F112" s="90"/>
      <c r="G112" s="90"/>
      <c r="H112" s="90"/>
      <c r="I112" s="90"/>
      <c r="J112" s="90"/>
      <c r="K112" s="90"/>
    </row>
    <row r="121" spans="5:9" x14ac:dyDescent="0.2">
      <c r="E121" s="89"/>
      <c r="I121" s="89"/>
    </row>
    <row r="122" spans="5:9" x14ac:dyDescent="0.2">
      <c r="E122" s="89"/>
      <c r="I122" s="89"/>
    </row>
    <row r="123" spans="5:9" x14ac:dyDescent="0.2">
      <c r="E123" s="90"/>
      <c r="I123" s="90"/>
    </row>
    <row r="124" spans="5:9" x14ac:dyDescent="0.2">
      <c r="E124" s="90"/>
      <c r="I124" s="90"/>
    </row>
    <row r="125" spans="5:9" x14ac:dyDescent="0.2">
      <c r="E125" s="90"/>
      <c r="I125" s="90"/>
    </row>
    <row r="126" spans="5:9" x14ac:dyDescent="0.2">
      <c r="E126" s="90"/>
      <c r="I126" s="90"/>
    </row>
    <row r="127" spans="5:9" x14ac:dyDescent="0.2">
      <c r="E127" s="90"/>
      <c r="I127" s="90"/>
    </row>
    <row r="131" spans="3:11" x14ac:dyDescent="0.2">
      <c r="C131" s="90"/>
      <c r="D131" s="90"/>
      <c r="E131" s="90"/>
      <c r="F131" s="90"/>
      <c r="G131" s="90"/>
      <c r="H131" s="90"/>
      <c r="I131" s="90"/>
      <c r="J131" s="90"/>
      <c r="K131" s="90"/>
    </row>
    <row r="132" spans="3:11" x14ac:dyDescent="0.2">
      <c r="C132" s="90"/>
      <c r="D132" s="90"/>
      <c r="E132" s="90"/>
      <c r="F132" s="90"/>
      <c r="G132" s="90"/>
      <c r="H132" s="90"/>
      <c r="I132" s="90"/>
      <c r="J132" s="90"/>
      <c r="K132" s="90"/>
    </row>
    <row r="133" spans="3:11" x14ac:dyDescent="0.2">
      <c r="C133" s="90"/>
      <c r="D133" s="90"/>
      <c r="E133" s="90"/>
      <c r="F133" s="90"/>
      <c r="G133" s="90"/>
      <c r="H133" s="90"/>
      <c r="I133" s="90"/>
      <c r="J133" s="90"/>
      <c r="K133" s="90"/>
    </row>
    <row r="134" spans="3:11" x14ac:dyDescent="0.2">
      <c r="C134" s="90"/>
      <c r="D134" s="90"/>
      <c r="E134" s="90"/>
      <c r="F134" s="90"/>
      <c r="G134" s="90"/>
      <c r="H134" s="90"/>
      <c r="I134" s="90"/>
      <c r="J134" s="90"/>
      <c r="K134" s="90"/>
    </row>
    <row r="135" spans="3:11" x14ac:dyDescent="0.2">
      <c r="C135" s="90"/>
      <c r="D135" s="90"/>
      <c r="E135" s="90"/>
      <c r="F135" s="90"/>
      <c r="G135" s="90"/>
      <c r="H135" s="90"/>
      <c r="I135" s="90"/>
      <c r="J135" s="90"/>
      <c r="K135" s="90"/>
    </row>
    <row r="136" spans="3:11" x14ac:dyDescent="0.2">
      <c r="C136" s="90"/>
      <c r="D136" s="90"/>
      <c r="E136" s="90"/>
      <c r="F136" s="90"/>
      <c r="G136" s="90"/>
      <c r="H136" s="90"/>
      <c r="I136" s="90"/>
      <c r="J136" s="90"/>
      <c r="K136" s="90"/>
    </row>
    <row r="137" spans="3:11" x14ac:dyDescent="0.2">
      <c r="C137" s="90"/>
      <c r="D137" s="90"/>
      <c r="E137" s="90"/>
      <c r="F137" s="90"/>
      <c r="G137" s="90"/>
      <c r="H137" s="90"/>
      <c r="I137" s="90"/>
      <c r="J137" s="90"/>
      <c r="K137" s="90"/>
    </row>
    <row r="138" spans="3:11" x14ac:dyDescent="0.2">
      <c r="C138" s="90"/>
      <c r="D138" s="90"/>
      <c r="E138" s="90"/>
      <c r="F138" s="90"/>
      <c r="G138" s="90"/>
      <c r="H138" s="90"/>
      <c r="I138" s="90"/>
      <c r="J138" s="90"/>
      <c r="K138" s="90"/>
    </row>
    <row r="139" spans="3:11" x14ac:dyDescent="0.2">
      <c r="C139" s="90"/>
      <c r="D139" s="90"/>
      <c r="E139" s="90"/>
      <c r="F139" s="90"/>
      <c r="G139" s="90"/>
      <c r="H139" s="90"/>
      <c r="I139" s="90"/>
      <c r="J139" s="90"/>
      <c r="K139" s="90"/>
    </row>
    <row r="140" spans="3:11" x14ac:dyDescent="0.2">
      <c r="C140" s="90"/>
      <c r="D140" s="90"/>
      <c r="E140" s="90"/>
      <c r="F140" s="90"/>
      <c r="G140" s="90"/>
      <c r="H140" s="90"/>
      <c r="I140" s="90"/>
      <c r="J140" s="90"/>
      <c r="K140" s="90"/>
    </row>
    <row r="141" spans="3:11" x14ac:dyDescent="0.2">
      <c r="C141" s="90"/>
      <c r="D141" s="90"/>
      <c r="E141" s="90"/>
      <c r="F141" s="90"/>
      <c r="G141" s="90"/>
      <c r="H141" s="90"/>
      <c r="I141" s="90"/>
      <c r="J141" s="90"/>
      <c r="K141" s="90"/>
    </row>
    <row r="142" spans="3:11" x14ac:dyDescent="0.2">
      <c r="C142" s="90"/>
      <c r="D142" s="90"/>
      <c r="E142" s="90"/>
      <c r="F142" s="90"/>
      <c r="G142" s="90"/>
      <c r="H142" s="90"/>
      <c r="I142" s="90"/>
      <c r="J142" s="90"/>
      <c r="K142" s="90"/>
    </row>
    <row r="143" spans="3:11" x14ac:dyDescent="0.2">
      <c r="C143" s="90"/>
      <c r="D143" s="90"/>
      <c r="E143" s="90"/>
      <c r="F143" s="90"/>
      <c r="G143" s="90"/>
      <c r="H143" s="90"/>
      <c r="I143" s="90"/>
      <c r="J143" s="90"/>
      <c r="K143" s="90"/>
    </row>
    <row r="144" spans="3:11" x14ac:dyDescent="0.2">
      <c r="C144" s="90"/>
      <c r="D144" s="90"/>
      <c r="E144" s="90"/>
      <c r="F144" s="90"/>
      <c r="G144" s="90"/>
      <c r="H144" s="90"/>
      <c r="I144" s="90"/>
      <c r="J144" s="90"/>
      <c r="K144" s="90"/>
    </row>
    <row r="145" spans="3:11" x14ac:dyDescent="0.2">
      <c r="C145" s="90"/>
      <c r="D145" s="90"/>
      <c r="E145" s="90"/>
      <c r="F145" s="90"/>
      <c r="G145" s="90"/>
      <c r="H145" s="90"/>
      <c r="I145" s="90"/>
      <c r="J145" s="90"/>
      <c r="K145" s="90"/>
    </row>
    <row r="146" spans="3:11" x14ac:dyDescent="0.2">
      <c r="C146" s="90"/>
      <c r="D146" s="90"/>
      <c r="E146" s="90"/>
      <c r="F146" s="90"/>
      <c r="G146" s="90"/>
      <c r="H146" s="90"/>
      <c r="I146" s="90"/>
      <c r="J146" s="90"/>
      <c r="K146" s="90"/>
    </row>
    <row r="147" spans="3:11" x14ac:dyDescent="0.2">
      <c r="C147" s="90"/>
      <c r="D147" s="90"/>
      <c r="E147" s="90"/>
      <c r="F147" s="90"/>
      <c r="G147" s="90"/>
      <c r="H147" s="90"/>
      <c r="I147" s="90"/>
      <c r="J147" s="90"/>
      <c r="K147" s="90"/>
    </row>
    <row r="148" spans="3:11" x14ac:dyDescent="0.2">
      <c r="C148" s="90"/>
      <c r="D148" s="90"/>
      <c r="E148" s="90"/>
      <c r="F148" s="90"/>
      <c r="G148" s="90"/>
      <c r="H148" s="90"/>
      <c r="I148" s="90"/>
      <c r="J148" s="90"/>
      <c r="K148" s="90"/>
    </row>
    <row r="149" spans="3:11" x14ac:dyDescent="0.2">
      <c r="C149" s="90"/>
      <c r="D149" s="90"/>
      <c r="E149" s="90"/>
      <c r="F149" s="90"/>
      <c r="G149" s="90"/>
      <c r="H149" s="90"/>
      <c r="I149" s="90"/>
      <c r="J149" s="90"/>
      <c r="K149" s="90"/>
    </row>
  </sheetData>
  <mergeCells count="8">
    <mergeCell ref="A83:K83"/>
    <mergeCell ref="A84:K84"/>
    <mergeCell ref="A1:K1"/>
    <mergeCell ref="A2:K2"/>
    <mergeCell ref="A3:A4"/>
    <mergeCell ref="B3:B4"/>
    <mergeCell ref="C3:F3"/>
    <mergeCell ref="G3:J3"/>
  </mergeCells>
  <pageMargins left="0.25" right="0.25" top="0.25" bottom="0.25" header="0.25" footer="0.25"/>
  <pageSetup scale="67" orientation="portrait"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5"/>
  <sheetViews>
    <sheetView showGridLines="0" zoomScaleNormal="100" zoomScaleSheetLayoutView="75" workbookViewId="0">
      <selection sqref="A1:K1"/>
    </sheetView>
  </sheetViews>
  <sheetFormatPr defaultColWidth="9.140625" defaultRowHeight="12.75" x14ac:dyDescent="0.2"/>
  <cols>
    <col min="1" max="1" width="5.7109375" style="41" customWidth="1"/>
    <col min="2" max="2" width="63.7109375" style="41" customWidth="1"/>
    <col min="3" max="16384" width="9.140625" style="41"/>
  </cols>
  <sheetData>
    <row r="1" spans="1:11" ht="17.25" x14ac:dyDescent="0.25">
      <c r="A1" s="140" t="s">
        <v>77</v>
      </c>
      <c r="B1" s="140"/>
      <c r="C1" s="140"/>
      <c r="D1" s="140"/>
      <c r="E1" s="140"/>
      <c r="F1" s="140"/>
      <c r="G1" s="140"/>
      <c r="H1" s="140"/>
      <c r="I1" s="140"/>
      <c r="J1" s="140"/>
      <c r="K1" s="140"/>
    </row>
    <row r="2" spans="1:11" x14ac:dyDescent="0.2">
      <c r="A2" s="133" t="s">
        <v>14</v>
      </c>
      <c r="B2" s="133"/>
      <c r="C2" s="133"/>
      <c r="D2" s="133"/>
      <c r="E2" s="133"/>
      <c r="F2" s="133"/>
      <c r="G2" s="133"/>
      <c r="H2" s="133"/>
      <c r="I2" s="133"/>
      <c r="J2" s="133"/>
      <c r="K2" s="133"/>
    </row>
    <row r="3" spans="1:11" x14ac:dyDescent="0.2">
      <c r="A3" s="141" t="s">
        <v>15</v>
      </c>
      <c r="B3" s="142"/>
      <c r="C3" s="138">
        <v>2015</v>
      </c>
      <c r="D3" s="138"/>
      <c r="E3" s="138"/>
      <c r="F3" s="139"/>
      <c r="G3" s="138">
        <v>2016</v>
      </c>
      <c r="H3" s="138"/>
      <c r="I3" s="138"/>
      <c r="J3" s="139"/>
      <c r="K3" s="42">
        <v>2017</v>
      </c>
    </row>
    <row r="4" spans="1:11" x14ac:dyDescent="0.2">
      <c r="A4" s="135"/>
      <c r="B4" s="137"/>
      <c r="C4" s="43" t="s">
        <v>52</v>
      </c>
      <c r="D4" s="42" t="s">
        <v>39</v>
      </c>
      <c r="E4" s="42" t="s">
        <v>40</v>
      </c>
      <c r="F4" s="44" t="s">
        <v>37</v>
      </c>
      <c r="G4" s="43" t="s">
        <v>52</v>
      </c>
      <c r="H4" s="42" t="s">
        <v>39</v>
      </c>
      <c r="I4" s="42" t="s">
        <v>40</v>
      </c>
      <c r="J4" s="44" t="s">
        <v>37</v>
      </c>
      <c r="K4" s="43" t="s">
        <v>38</v>
      </c>
    </row>
    <row r="5" spans="1:11" x14ac:dyDescent="0.2">
      <c r="A5" s="63">
        <v>1</v>
      </c>
      <c r="B5" s="91" t="s">
        <v>78</v>
      </c>
      <c r="C5" s="77">
        <f>C32-C59</f>
        <v>88678</v>
      </c>
      <c r="D5" s="77">
        <f t="shared" ref="D5:K6" si="0">D32-D59</f>
        <v>48440</v>
      </c>
      <c r="E5" s="78">
        <f t="shared" si="0"/>
        <v>56030</v>
      </c>
      <c r="F5" s="78">
        <f t="shared" si="0"/>
        <v>56314</v>
      </c>
      <c r="G5" s="77">
        <f>G32-G59</f>
        <v>37689</v>
      </c>
      <c r="H5" s="77">
        <f t="shared" ref="H5:J6" si="1">H32-H59</f>
        <v>55817</v>
      </c>
      <c r="I5" s="78">
        <f t="shared" si="1"/>
        <v>53643</v>
      </c>
      <c r="J5" s="78">
        <f t="shared" si="1"/>
        <v>61306</v>
      </c>
      <c r="K5" s="77">
        <f t="shared" si="0"/>
        <v>41638</v>
      </c>
    </row>
    <row r="6" spans="1:11" x14ac:dyDescent="0.2">
      <c r="A6" s="63">
        <v>2</v>
      </c>
      <c r="B6" s="92" t="s">
        <v>0</v>
      </c>
      <c r="C6" s="61">
        <f>C33-C60</f>
        <v>84550</v>
      </c>
      <c r="D6" s="61">
        <f t="shared" si="0"/>
        <v>39589</v>
      </c>
      <c r="E6" s="62">
        <f t="shared" si="0"/>
        <v>56317</v>
      </c>
      <c r="F6" s="62">
        <f t="shared" si="0"/>
        <v>50510</v>
      </c>
      <c r="G6" s="61">
        <f>G33-G60</f>
        <v>34163</v>
      </c>
      <c r="H6" s="61">
        <f t="shared" si="1"/>
        <v>65278</v>
      </c>
      <c r="I6" s="62">
        <f t="shared" si="1"/>
        <v>50126</v>
      </c>
      <c r="J6" s="62">
        <f t="shared" si="1"/>
        <v>49756</v>
      </c>
      <c r="K6" s="61">
        <f t="shared" si="0"/>
        <v>35965</v>
      </c>
    </row>
    <row r="7" spans="1:11" x14ac:dyDescent="0.2">
      <c r="A7" s="63"/>
      <c r="B7" s="93" t="s">
        <v>24</v>
      </c>
      <c r="C7" s="61"/>
      <c r="D7" s="61"/>
      <c r="E7" s="62"/>
      <c r="F7" s="62"/>
      <c r="G7" s="61"/>
      <c r="H7" s="61"/>
      <c r="I7" s="62"/>
      <c r="J7" s="62"/>
      <c r="K7" s="61"/>
    </row>
    <row r="8" spans="1:11" x14ac:dyDescent="0.2">
      <c r="A8" s="63">
        <v>3</v>
      </c>
      <c r="B8" s="94" t="s">
        <v>9</v>
      </c>
      <c r="C8" s="61">
        <f>C35-C62</f>
        <v>80750</v>
      </c>
      <c r="D8" s="61">
        <f t="shared" ref="D8:K8" si="2">D35-D62</f>
        <v>38238</v>
      </c>
      <c r="E8" s="62">
        <f t="shared" si="2"/>
        <v>53918</v>
      </c>
      <c r="F8" s="62">
        <f t="shared" si="2"/>
        <v>49697</v>
      </c>
      <c r="G8" s="61">
        <f>G35-G62</f>
        <v>35061</v>
      </c>
      <c r="H8" s="61">
        <f t="shared" ref="H8:J8" si="3">H35-H62</f>
        <v>65791</v>
      </c>
      <c r="I8" s="62">
        <f t="shared" si="3"/>
        <v>50580</v>
      </c>
      <c r="J8" s="62">
        <f t="shared" si="3"/>
        <v>50033</v>
      </c>
      <c r="K8" s="61">
        <f t="shared" si="2"/>
        <v>37572</v>
      </c>
    </row>
    <row r="9" spans="1:11" x14ac:dyDescent="0.2">
      <c r="A9" s="63"/>
      <c r="B9" s="95" t="s">
        <v>24</v>
      </c>
      <c r="C9" s="61"/>
      <c r="D9" s="61"/>
      <c r="E9" s="62"/>
      <c r="F9" s="62"/>
      <c r="G9" s="61"/>
      <c r="H9" s="61"/>
      <c r="I9" s="62"/>
      <c r="J9" s="62"/>
      <c r="K9" s="61"/>
    </row>
    <row r="10" spans="1:11" s="70" customFormat="1" x14ac:dyDescent="0.2">
      <c r="A10" s="67">
        <v>4</v>
      </c>
      <c r="B10" s="96" t="s">
        <v>29</v>
      </c>
      <c r="C10" s="69">
        <f>C37-C64</f>
        <v>33019</v>
      </c>
      <c r="D10" s="69">
        <f t="shared" ref="D10:K10" si="4">D37-D64</f>
        <v>18907</v>
      </c>
      <c r="E10" s="73">
        <f t="shared" si="4"/>
        <v>30438</v>
      </c>
      <c r="F10" s="73">
        <f t="shared" si="4"/>
        <v>25405</v>
      </c>
      <c r="G10" s="69">
        <f>G37-G64</f>
        <v>25860</v>
      </c>
      <c r="H10" s="69">
        <f t="shared" ref="H10:J10" si="5">H37-H64</f>
        <v>38307</v>
      </c>
      <c r="I10" s="73">
        <f t="shared" si="5"/>
        <v>35727</v>
      </c>
      <c r="J10" s="73">
        <f t="shared" si="5"/>
        <v>21948</v>
      </c>
      <c r="K10" s="69">
        <f t="shared" si="4"/>
        <v>15291</v>
      </c>
    </row>
    <row r="11" spans="1:11" s="70" customFormat="1" x14ac:dyDescent="0.2">
      <c r="A11" s="97" t="s">
        <v>24</v>
      </c>
      <c r="B11" s="98" t="s">
        <v>24</v>
      </c>
      <c r="C11" s="69"/>
      <c r="D11" s="69"/>
      <c r="E11" s="73"/>
      <c r="F11" s="73"/>
      <c r="G11" s="69"/>
      <c r="H11" s="69"/>
      <c r="I11" s="73"/>
      <c r="J11" s="73"/>
      <c r="K11" s="69"/>
    </row>
    <row r="12" spans="1:11" s="70" customFormat="1" x14ac:dyDescent="0.2">
      <c r="A12" s="67">
        <v>5</v>
      </c>
      <c r="B12" s="99" t="s">
        <v>1</v>
      </c>
      <c r="C12" s="69">
        <f t="shared" ref="C12:K27" si="6">C39-C66</f>
        <v>2861</v>
      </c>
      <c r="D12" s="69">
        <f t="shared" si="6"/>
        <v>2369</v>
      </c>
      <c r="E12" s="73">
        <f t="shared" si="6"/>
        <v>2585</v>
      </c>
      <c r="F12" s="73">
        <f t="shared" si="6"/>
        <v>2485</v>
      </c>
      <c r="G12" s="69">
        <f t="shared" si="6"/>
        <v>3136</v>
      </c>
      <c r="H12" s="69">
        <f t="shared" si="6"/>
        <v>3415</v>
      </c>
      <c r="I12" s="73">
        <f t="shared" si="6"/>
        <v>3440</v>
      </c>
      <c r="J12" s="73">
        <f t="shared" si="6"/>
        <v>2420</v>
      </c>
      <c r="K12" s="69">
        <f t="shared" si="6"/>
        <v>2522</v>
      </c>
    </row>
    <row r="13" spans="1:11" s="70" customFormat="1" x14ac:dyDescent="0.2">
      <c r="A13" s="67">
        <v>6</v>
      </c>
      <c r="B13" s="99" t="s">
        <v>2</v>
      </c>
      <c r="C13" s="69">
        <f t="shared" si="6"/>
        <v>24953</v>
      </c>
      <c r="D13" s="69">
        <f t="shared" si="6"/>
        <v>16767</v>
      </c>
      <c r="E13" s="73">
        <f t="shared" si="6"/>
        <v>19519</v>
      </c>
      <c r="F13" s="73">
        <f t="shared" si="6"/>
        <v>15873</v>
      </c>
      <c r="G13" s="69">
        <f t="shared" si="6"/>
        <v>16795</v>
      </c>
      <c r="H13" s="69">
        <f t="shared" si="6"/>
        <v>21591</v>
      </c>
      <c r="I13" s="73">
        <f t="shared" si="6"/>
        <v>19371</v>
      </c>
      <c r="J13" s="73">
        <f t="shared" si="6"/>
        <v>13554</v>
      </c>
      <c r="K13" s="69">
        <f t="shared" si="6"/>
        <v>10865</v>
      </c>
    </row>
    <row r="14" spans="1:11" s="70" customFormat="1" x14ac:dyDescent="0.2">
      <c r="A14" s="67">
        <v>7</v>
      </c>
      <c r="B14" s="99" t="s">
        <v>3</v>
      </c>
      <c r="C14" s="69">
        <f t="shared" si="6"/>
        <v>5267</v>
      </c>
      <c r="D14" s="69">
        <f t="shared" si="6"/>
        <v>2014</v>
      </c>
      <c r="E14" s="73">
        <f t="shared" si="6"/>
        <v>6962</v>
      </c>
      <c r="F14" s="73">
        <f t="shared" si="6"/>
        <v>8797</v>
      </c>
      <c r="G14" s="69">
        <f t="shared" si="6"/>
        <v>8369</v>
      </c>
      <c r="H14" s="69">
        <f t="shared" si="6"/>
        <v>9425</v>
      </c>
      <c r="I14" s="73">
        <f t="shared" si="6"/>
        <v>11504</v>
      </c>
      <c r="J14" s="73">
        <f t="shared" si="6"/>
        <v>6150</v>
      </c>
      <c r="K14" s="69">
        <f t="shared" si="6"/>
        <v>3523</v>
      </c>
    </row>
    <row r="15" spans="1:11" s="70" customFormat="1" x14ac:dyDescent="0.2">
      <c r="A15" s="67">
        <v>8</v>
      </c>
      <c r="B15" s="99" t="s">
        <v>4</v>
      </c>
      <c r="C15" s="69">
        <f t="shared" si="6"/>
        <v>-230</v>
      </c>
      <c r="D15" s="69">
        <f t="shared" si="6"/>
        <v>-1839</v>
      </c>
      <c r="E15" s="73">
        <f t="shared" si="6"/>
        <v>235</v>
      </c>
      <c r="F15" s="73">
        <f t="shared" si="6"/>
        <v>-3543</v>
      </c>
      <c r="G15" s="69">
        <f t="shared" si="6"/>
        <v>-3335</v>
      </c>
      <c r="H15" s="69">
        <f t="shared" si="6"/>
        <v>655</v>
      </c>
      <c r="I15" s="73">
        <f t="shared" si="6"/>
        <v>-1552</v>
      </c>
      <c r="J15" s="73">
        <f t="shared" si="6"/>
        <v>-3004</v>
      </c>
      <c r="K15" s="69">
        <f t="shared" si="6"/>
        <v>-2885</v>
      </c>
    </row>
    <row r="16" spans="1:11" s="70" customFormat="1" x14ac:dyDescent="0.2">
      <c r="A16" s="67">
        <v>9</v>
      </c>
      <c r="B16" s="99" t="s">
        <v>5</v>
      </c>
      <c r="C16" s="69">
        <f t="shared" si="6"/>
        <v>2108</v>
      </c>
      <c r="D16" s="69">
        <f t="shared" si="6"/>
        <v>1390</v>
      </c>
      <c r="E16" s="73">
        <f t="shared" si="6"/>
        <v>1350</v>
      </c>
      <c r="F16" s="73">
        <f t="shared" si="6"/>
        <v>1255</v>
      </c>
      <c r="G16" s="69">
        <f t="shared" si="6"/>
        <v>518</v>
      </c>
      <c r="H16" s="69">
        <f t="shared" si="6"/>
        <v>871</v>
      </c>
      <c r="I16" s="73">
        <f t="shared" si="6"/>
        <v>932</v>
      </c>
      <c r="J16" s="73">
        <f t="shared" si="6"/>
        <v>915</v>
      </c>
      <c r="K16" s="69">
        <f t="shared" si="6"/>
        <v>805</v>
      </c>
    </row>
    <row r="17" spans="1:11" s="70" customFormat="1" x14ac:dyDescent="0.2">
      <c r="A17" s="67">
        <v>10</v>
      </c>
      <c r="B17" s="99" t="s">
        <v>6</v>
      </c>
      <c r="C17" s="69">
        <f t="shared" si="6"/>
        <v>-356</v>
      </c>
      <c r="D17" s="69">
        <f t="shared" si="6"/>
        <v>-733</v>
      </c>
      <c r="E17" s="73">
        <f t="shared" si="6"/>
        <v>-660</v>
      </c>
      <c r="F17" s="73">
        <f t="shared" si="6"/>
        <v>-56</v>
      </c>
      <c r="G17" s="69">
        <f t="shared" si="6"/>
        <v>151</v>
      </c>
      <c r="H17" s="69">
        <f t="shared" si="6"/>
        <v>-100</v>
      </c>
      <c r="I17" s="73">
        <f t="shared" si="6"/>
        <v>-553</v>
      </c>
      <c r="J17" s="73">
        <f t="shared" si="6"/>
        <v>398</v>
      </c>
      <c r="K17" s="69">
        <f t="shared" si="6"/>
        <v>-95</v>
      </c>
    </row>
    <row r="18" spans="1:11" s="70" customFormat="1" x14ac:dyDescent="0.2">
      <c r="A18" s="67">
        <v>11</v>
      </c>
      <c r="B18" s="96" t="s">
        <v>8</v>
      </c>
      <c r="C18" s="69">
        <f t="shared" si="6"/>
        <v>49828</v>
      </c>
      <c r="D18" s="69">
        <f t="shared" si="6"/>
        <v>20756</v>
      </c>
      <c r="E18" s="73">
        <f t="shared" si="6"/>
        <v>25148</v>
      </c>
      <c r="F18" s="73">
        <f t="shared" si="6"/>
        <v>25820</v>
      </c>
      <c r="G18" s="69">
        <f t="shared" si="6"/>
        <v>11269</v>
      </c>
      <c r="H18" s="69">
        <f t="shared" si="6"/>
        <v>29560</v>
      </c>
      <c r="I18" s="73">
        <f t="shared" si="6"/>
        <v>16586</v>
      </c>
      <c r="J18" s="73">
        <f t="shared" si="6"/>
        <v>29183</v>
      </c>
      <c r="K18" s="69">
        <f t="shared" si="6"/>
        <v>23317</v>
      </c>
    </row>
    <row r="19" spans="1:11" s="70" customFormat="1" x14ac:dyDescent="0.2">
      <c r="A19" s="67">
        <v>12</v>
      </c>
      <c r="B19" s="100" t="s">
        <v>7</v>
      </c>
      <c r="C19" s="69">
        <f t="shared" si="6"/>
        <v>4179</v>
      </c>
      <c r="D19" s="69">
        <f t="shared" si="6"/>
        <v>1659</v>
      </c>
      <c r="E19" s="73">
        <f t="shared" si="6"/>
        <v>2789</v>
      </c>
      <c r="F19" s="73">
        <f t="shared" si="6"/>
        <v>1135</v>
      </c>
      <c r="G19" s="69">
        <f t="shared" si="6"/>
        <v>-32</v>
      </c>
      <c r="H19" s="69">
        <f t="shared" si="6"/>
        <v>278</v>
      </c>
      <c r="I19" s="73">
        <f t="shared" si="6"/>
        <v>144</v>
      </c>
      <c r="J19" s="73">
        <f t="shared" si="6"/>
        <v>528</v>
      </c>
      <c r="K19" s="69">
        <f t="shared" si="6"/>
        <v>-662</v>
      </c>
    </row>
    <row r="20" spans="1:11" s="70" customFormat="1" x14ac:dyDescent="0.2">
      <c r="A20" s="67">
        <v>13</v>
      </c>
      <c r="B20" s="101" t="s">
        <v>10</v>
      </c>
      <c r="C20" s="69">
        <f t="shared" si="6"/>
        <v>-523</v>
      </c>
      <c r="D20" s="69">
        <f t="shared" si="6"/>
        <v>697</v>
      </c>
      <c r="E20" s="73">
        <f t="shared" si="6"/>
        <v>-687</v>
      </c>
      <c r="F20" s="73">
        <f t="shared" si="6"/>
        <v>762</v>
      </c>
      <c r="G20" s="69">
        <f t="shared" si="6"/>
        <v>-416</v>
      </c>
      <c r="H20" s="69">
        <f t="shared" si="6"/>
        <v>-1468</v>
      </c>
      <c r="I20" s="73">
        <f t="shared" si="6"/>
        <v>3498</v>
      </c>
      <c r="J20" s="73">
        <f t="shared" si="6"/>
        <v>4546</v>
      </c>
      <c r="K20" s="69">
        <f t="shared" si="6"/>
        <v>3328</v>
      </c>
    </row>
    <row r="21" spans="1:11" s="70" customFormat="1" x14ac:dyDescent="0.2">
      <c r="A21" s="67">
        <v>14</v>
      </c>
      <c r="B21" s="101" t="s">
        <v>25</v>
      </c>
      <c r="C21" s="69">
        <f t="shared" si="6"/>
        <v>-1276</v>
      </c>
      <c r="D21" s="69">
        <f t="shared" si="6"/>
        <v>-542</v>
      </c>
      <c r="E21" s="73">
        <f t="shared" si="6"/>
        <v>-3627</v>
      </c>
      <c r="F21" s="73">
        <f t="shared" si="6"/>
        <v>-2248</v>
      </c>
      <c r="G21" s="69">
        <f t="shared" si="6"/>
        <v>2158</v>
      </c>
      <c r="H21" s="69">
        <f t="shared" si="6"/>
        <v>-2647</v>
      </c>
      <c r="I21" s="73">
        <f t="shared" si="6"/>
        <v>-1219</v>
      </c>
      <c r="J21" s="73">
        <f t="shared" si="6"/>
        <v>-5625</v>
      </c>
      <c r="K21" s="69">
        <f t="shared" si="6"/>
        <v>-6011</v>
      </c>
    </row>
    <row r="22" spans="1:11" s="70" customFormat="1" x14ac:dyDescent="0.2">
      <c r="A22" s="67">
        <v>15</v>
      </c>
      <c r="B22" s="102" t="s">
        <v>43</v>
      </c>
      <c r="C22" s="69">
        <f t="shared" si="6"/>
        <v>-2307</v>
      </c>
      <c r="D22" s="69">
        <f t="shared" si="6"/>
        <v>-1963</v>
      </c>
      <c r="E22" s="73">
        <f t="shared" si="6"/>
        <v>-2890</v>
      </c>
      <c r="F22" s="73">
        <f t="shared" si="6"/>
        <v>-2112</v>
      </c>
      <c r="G22" s="69">
        <f t="shared" si="6"/>
        <v>1407</v>
      </c>
      <c r="H22" s="69">
        <f t="shared" si="6"/>
        <v>-2449</v>
      </c>
      <c r="I22" s="73">
        <f t="shared" si="6"/>
        <v>-995</v>
      </c>
      <c r="J22" s="73">
        <f t="shared" si="6"/>
        <v>-4047</v>
      </c>
      <c r="K22" s="69">
        <f t="shared" si="6"/>
        <v>-5603</v>
      </c>
    </row>
    <row r="23" spans="1:11" s="70" customFormat="1" x14ac:dyDescent="0.2">
      <c r="A23" s="67">
        <v>16</v>
      </c>
      <c r="B23" s="101" t="s">
        <v>26</v>
      </c>
      <c r="C23" s="69">
        <f t="shared" si="6"/>
        <v>1164</v>
      </c>
      <c r="D23" s="69">
        <f t="shared" si="6"/>
        <v>1464</v>
      </c>
      <c r="E23" s="73">
        <f t="shared" si="6"/>
        <v>996</v>
      </c>
      <c r="F23" s="73">
        <f t="shared" si="6"/>
        <v>601</v>
      </c>
      <c r="G23" s="69">
        <f t="shared" si="6"/>
        <v>2025</v>
      </c>
      <c r="H23" s="69">
        <f t="shared" si="6"/>
        <v>665</v>
      </c>
      <c r="I23" s="73">
        <f t="shared" si="6"/>
        <v>827</v>
      </c>
      <c r="J23" s="73">
        <f t="shared" si="6"/>
        <v>141</v>
      </c>
      <c r="K23" s="69">
        <f t="shared" si="6"/>
        <v>1348</v>
      </c>
    </row>
    <row r="24" spans="1:11" s="70" customFormat="1" x14ac:dyDescent="0.2">
      <c r="A24" s="67">
        <v>17</v>
      </c>
      <c r="B24" s="101" t="s">
        <v>11</v>
      </c>
      <c r="C24" s="69">
        <f t="shared" si="6"/>
        <v>5946</v>
      </c>
      <c r="D24" s="69">
        <f t="shared" si="6"/>
        <v>7899</v>
      </c>
      <c r="E24" s="73">
        <f t="shared" si="6"/>
        <v>5601</v>
      </c>
      <c r="F24" s="73">
        <f t="shared" si="6"/>
        <v>5600</v>
      </c>
      <c r="G24" s="69">
        <f t="shared" si="6"/>
        <v>564</v>
      </c>
      <c r="H24" s="69">
        <f t="shared" si="6"/>
        <v>-5767</v>
      </c>
      <c r="I24" s="73">
        <f t="shared" si="6"/>
        <v>-476</v>
      </c>
      <c r="J24" s="73">
        <f t="shared" si="6"/>
        <v>11934</v>
      </c>
      <c r="K24" s="69">
        <f t="shared" si="6"/>
        <v>5007</v>
      </c>
    </row>
    <row r="25" spans="1:11" s="70" customFormat="1" x14ac:dyDescent="0.2">
      <c r="A25" s="67">
        <v>18</v>
      </c>
      <c r="B25" s="103" t="s">
        <v>42</v>
      </c>
      <c r="C25" s="69">
        <f t="shared" si="6"/>
        <v>6933</v>
      </c>
      <c r="D25" s="69">
        <f t="shared" si="6"/>
        <v>8413</v>
      </c>
      <c r="E25" s="73">
        <f t="shared" si="6"/>
        <v>4623</v>
      </c>
      <c r="F25" s="73">
        <f t="shared" si="6"/>
        <v>3529</v>
      </c>
      <c r="G25" s="69">
        <f t="shared" si="6"/>
        <v>-1091</v>
      </c>
      <c r="H25" s="69">
        <f t="shared" si="6"/>
        <v>-8249</v>
      </c>
      <c r="I25" s="73">
        <f t="shared" si="6"/>
        <v>-1530</v>
      </c>
      <c r="J25" s="73">
        <f t="shared" si="6"/>
        <v>11712</v>
      </c>
      <c r="K25" s="69">
        <f t="shared" si="6"/>
        <v>5625</v>
      </c>
    </row>
    <row r="26" spans="1:11" s="70" customFormat="1" x14ac:dyDescent="0.2">
      <c r="A26" s="67">
        <v>19</v>
      </c>
      <c r="B26" s="101" t="s">
        <v>12</v>
      </c>
      <c r="C26" s="69">
        <f t="shared" si="6"/>
        <v>2166</v>
      </c>
      <c r="D26" s="69">
        <f t="shared" si="6"/>
        <v>1569</v>
      </c>
      <c r="E26" s="73">
        <f t="shared" si="6"/>
        <v>823</v>
      </c>
      <c r="F26" s="73">
        <f t="shared" si="6"/>
        <v>978</v>
      </c>
      <c r="G26" s="69">
        <f t="shared" si="6"/>
        <v>62</v>
      </c>
      <c r="H26" s="69">
        <f t="shared" si="6"/>
        <v>251</v>
      </c>
      <c r="I26" s="73">
        <f t="shared" si="6"/>
        <v>123</v>
      </c>
      <c r="J26" s="73">
        <f t="shared" si="6"/>
        <v>283</v>
      </c>
      <c r="K26" s="69">
        <f t="shared" si="6"/>
        <v>325</v>
      </c>
    </row>
    <row r="27" spans="1:11" s="70" customFormat="1" x14ac:dyDescent="0.2">
      <c r="A27" s="67">
        <v>20</v>
      </c>
      <c r="B27" s="101" t="s">
        <v>19</v>
      </c>
      <c r="C27" s="69">
        <f t="shared" si="6"/>
        <v>-3349</v>
      </c>
      <c r="D27" s="69">
        <f t="shared" si="6"/>
        <v>-2236</v>
      </c>
      <c r="E27" s="73">
        <f t="shared" si="6"/>
        <v>-3393</v>
      </c>
      <c r="F27" s="73">
        <f t="shared" si="6"/>
        <v>111</v>
      </c>
      <c r="G27" s="69">
        <f t="shared" si="6"/>
        <v>-867</v>
      </c>
      <c r="H27" s="69">
        <f t="shared" si="6"/>
        <v>-495</v>
      </c>
      <c r="I27" s="73">
        <f t="shared" si="6"/>
        <v>764</v>
      </c>
      <c r="J27" s="73">
        <f t="shared" si="6"/>
        <v>271</v>
      </c>
      <c r="K27" s="69">
        <f t="shared" si="6"/>
        <v>1676</v>
      </c>
    </row>
    <row r="28" spans="1:11" s="70" customFormat="1" x14ac:dyDescent="0.2">
      <c r="A28" s="67"/>
      <c r="B28" s="104" t="s">
        <v>24</v>
      </c>
      <c r="C28" s="69"/>
      <c r="D28" s="69"/>
      <c r="E28" s="73"/>
      <c r="F28" s="73"/>
      <c r="G28" s="69"/>
      <c r="H28" s="69"/>
      <c r="I28" s="73"/>
      <c r="J28" s="73"/>
      <c r="K28" s="69"/>
    </row>
    <row r="29" spans="1:11" s="70" customFormat="1" x14ac:dyDescent="0.2">
      <c r="A29" s="67">
        <v>21</v>
      </c>
      <c r="B29" s="100" t="s">
        <v>13</v>
      </c>
      <c r="C29" s="69">
        <f>C56-C83</f>
        <v>-1875</v>
      </c>
      <c r="D29" s="69">
        <f t="shared" ref="D29:K30" si="7">D56-D83</f>
        <v>-1889</v>
      </c>
      <c r="E29" s="73">
        <f t="shared" si="7"/>
        <v>-2962</v>
      </c>
      <c r="F29" s="73">
        <f t="shared" si="7"/>
        <v>303</v>
      </c>
      <c r="G29" s="69">
        <f>G56-G83</f>
        <v>-291</v>
      </c>
      <c r="H29" s="69">
        <f t="shared" ref="H29:J30" si="8">H56-H83</f>
        <v>191</v>
      </c>
      <c r="I29" s="73">
        <f t="shared" si="8"/>
        <v>1190</v>
      </c>
      <c r="J29" s="73">
        <f t="shared" si="8"/>
        <v>-533</v>
      </c>
      <c r="K29" s="69">
        <f t="shared" si="7"/>
        <v>823</v>
      </c>
    </row>
    <row r="30" spans="1:11" s="70" customFormat="1" x14ac:dyDescent="0.2">
      <c r="A30" s="67">
        <v>22</v>
      </c>
      <c r="B30" s="100" t="s">
        <v>27</v>
      </c>
      <c r="C30" s="69">
        <f>C57-C84</f>
        <v>-1490</v>
      </c>
      <c r="D30" s="69">
        <f t="shared" si="7"/>
        <v>-420</v>
      </c>
      <c r="E30" s="73">
        <f t="shared" si="7"/>
        <v>-470</v>
      </c>
      <c r="F30" s="73">
        <f t="shared" si="7"/>
        <v>-181</v>
      </c>
      <c r="G30" s="69">
        <f>G57-G84</f>
        <v>-678</v>
      </c>
      <c r="H30" s="69">
        <f t="shared" si="8"/>
        <v>-805</v>
      </c>
      <c r="I30" s="73">
        <f t="shared" si="8"/>
        <v>-498</v>
      </c>
      <c r="J30" s="73">
        <f t="shared" si="8"/>
        <v>703</v>
      </c>
      <c r="K30" s="69">
        <f t="shared" si="7"/>
        <v>767</v>
      </c>
    </row>
    <row r="31" spans="1:11" s="70" customFormat="1" x14ac:dyDescent="0.2">
      <c r="A31" s="105"/>
      <c r="B31" s="106"/>
      <c r="C31" s="69"/>
      <c r="D31" s="69"/>
      <c r="E31" s="73"/>
      <c r="F31" s="73"/>
      <c r="G31" s="69"/>
      <c r="H31" s="69"/>
      <c r="I31" s="73"/>
      <c r="J31" s="73"/>
      <c r="K31" s="69"/>
    </row>
    <row r="32" spans="1:11" s="70" customFormat="1" x14ac:dyDescent="0.2">
      <c r="A32" s="67">
        <v>23</v>
      </c>
      <c r="B32" s="107" t="s">
        <v>64</v>
      </c>
      <c r="C32" s="77">
        <v>3409198</v>
      </c>
      <c r="D32" s="77">
        <v>2492288</v>
      </c>
      <c r="E32" s="78">
        <v>2768075</v>
      </c>
      <c r="F32" s="78">
        <v>2428241</v>
      </c>
      <c r="G32" s="77">
        <v>3039790</v>
      </c>
      <c r="H32" s="77">
        <v>3296132</v>
      </c>
      <c r="I32" s="78">
        <v>2772997</v>
      </c>
      <c r="J32" s="78">
        <v>2208980</v>
      </c>
      <c r="K32" s="77">
        <v>1946715</v>
      </c>
    </row>
    <row r="33" spans="1:11" s="70" customFormat="1" x14ac:dyDescent="0.2">
      <c r="A33" s="67">
        <v>24</v>
      </c>
      <c r="B33" s="101" t="s">
        <v>0</v>
      </c>
      <c r="C33" s="69">
        <v>2945795</v>
      </c>
      <c r="D33" s="69">
        <v>2145160</v>
      </c>
      <c r="E33" s="73">
        <v>2381826</v>
      </c>
      <c r="F33" s="73">
        <v>2068609</v>
      </c>
      <c r="G33" s="69">
        <v>2625185</v>
      </c>
      <c r="H33" s="69">
        <v>2871716</v>
      </c>
      <c r="I33" s="73">
        <v>2439773</v>
      </c>
      <c r="J33" s="73">
        <v>1917097</v>
      </c>
      <c r="K33" s="69">
        <v>1691477</v>
      </c>
    </row>
    <row r="34" spans="1:11" s="70" customFormat="1" x14ac:dyDescent="0.2">
      <c r="A34" s="67"/>
      <c r="B34" s="104" t="s">
        <v>24</v>
      </c>
      <c r="C34" s="69"/>
      <c r="D34" s="69"/>
      <c r="E34" s="73"/>
      <c r="F34" s="73"/>
      <c r="G34" s="69"/>
      <c r="H34" s="69"/>
      <c r="I34" s="73"/>
      <c r="J34" s="73"/>
      <c r="K34" s="69"/>
    </row>
    <row r="35" spans="1:11" s="70" customFormat="1" x14ac:dyDescent="0.2">
      <c r="A35" s="67">
        <v>25</v>
      </c>
      <c r="B35" s="100" t="s">
        <v>9</v>
      </c>
      <c r="C35" s="69">
        <v>2923134</v>
      </c>
      <c r="D35" s="69">
        <v>2129000</v>
      </c>
      <c r="E35" s="73">
        <v>2362666</v>
      </c>
      <c r="F35" s="73">
        <v>2052002</v>
      </c>
      <c r="G35" s="69">
        <v>2607801</v>
      </c>
      <c r="H35" s="69">
        <v>2851449</v>
      </c>
      <c r="I35" s="73">
        <v>2427395</v>
      </c>
      <c r="J35" s="73">
        <v>1901160</v>
      </c>
      <c r="K35" s="69">
        <v>1680531</v>
      </c>
    </row>
    <row r="36" spans="1:11" s="70" customFormat="1" x14ac:dyDescent="0.2">
      <c r="A36" s="67"/>
      <c r="B36" s="108" t="s">
        <v>24</v>
      </c>
      <c r="C36" s="69"/>
      <c r="D36" s="69"/>
      <c r="E36" s="73"/>
      <c r="F36" s="73"/>
      <c r="G36" s="69"/>
      <c r="H36" s="69"/>
      <c r="I36" s="73"/>
      <c r="J36" s="73"/>
      <c r="K36" s="69"/>
    </row>
    <row r="37" spans="1:11" s="70" customFormat="1" x14ac:dyDescent="0.2">
      <c r="A37" s="67">
        <v>26</v>
      </c>
      <c r="B37" s="96" t="s">
        <v>29</v>
      </c>
      <c r="C37" s="69">
        <v>416371</v>
      </c>
      <c r="D37" s="69">
        <v>331911</v>
      </c>
      <c r="E37" s="73">
        <v>363484</v>
      </c>
      <c r="F37" s="73">
        <v>326159</v>
      </c>
      <c r="G37" s="69">
        <v>379255</v>
      </c>
      <c r="H37" s="69">
        <v>414185</v>
      </c>
      <c r="I37" s="73">
        <v>355687</v>
      </c>
      <c r="J37" s="73">
        <v>286705</v>
      </c>
      <c r="K37" s="69">
        <v>259310</v>
      </c>
    </row>
    <row r="38" spans="1:11" s="70" customFormat="1" x14ac:dyDescent="0.2">
      <c r="A38" s="97" t="s">
        <v>24</v>
      </c>
      <c r="B38" s="98" t="s">
        <v>24</v>
      </c>
      <c r="C38" s="69"/>
      <c r="D38" s="69"/>
      <c r="E38" s="73"/>
      <c r="F38" s="73"/>
      <c r="G38" s="69"/>
      <c r="H38" s="69"/>
      <c r="I38" s="73"/>
      <c r="J38" s="73"/>
      <c r="K38" s="69"/>
    </row>
    <row r="39" spans="1:11" s="70" customFormat="1" x14ac:dyDescent="0.2">
      <c r="A39" s="67">
        <v>27</v>
      </c>
      <c r="B39" s="99" t="s">
        <v>1</v>
      </c>
      <c r="C39" s="69">
        <v>6261</v>
      </c>
      <c r="D39" s="69">
        <v>5049</v>
      </c>
      <c r="E39" s="73">
        <v>5257</v>
      </c>
      <c r="F39" s="73">
        <v>4892</v>
      </c>
      <c r="G39" s="69">
        <v>5673</v>
      </c>
      <c r="H39" s="69">
        <v>5778</v>
      </c>
      <c r="I39" s="73">
        <v>5637</v>
      </c>
      <c r="J39" s="73">
        <v>4470</v>
      </c>
      <c r="K39" s="69">
        <v>4260</v>
      </c>
    </row>
    <row r="40" spans="1:11" s="70" customFormat="1" x14ac:dyDescent="0.2">
      <c r="A40" s="67">
        <v>28</v>
      </c>
      <c r="B40" s="99" t="s">
        <v>2</v>
      </c>
      <c r="C40" s="69">
        <v>172568</v>
      </c>
      <c r="D40" s="69">
        <v>130614</v>
      </c>
      <c r="E40" s="73">
        <v>141535</v>
      </c>
      <c r="F40" s="73">
        <v>123996</v>
      </c>
      <c r="G40" s="69">
        <v>144466</v>
      </c>
      <c r="H40" s="69">
        <v>155220</v>
      </c>
      <c r="I40" s="73">
        <v>138562</v>
      </c>
      <c r="J40" s="73">
        <v>109909</v>
      </c>
      <c r="K40" s="69">
        <v>94604</v>
      </c>
    </row>
    <row r="41" spans="1:11" s="70" customFormat="1" x14ac:dyDescent="0.2">
      <c r="A41" s="67">
        <v>29</v>
      </c>
      <c r="B41" s="99" t="s">
        <v>3</v>
      </c>
      <c r="C41" s="69">
        <v>186821</v>
      </c>
      <c r="D41" s="69">
        <v>157865</v>
      </c>
      <c r="E41" s="73">
        <v>176731</v>
      </c>
      <c r="F41" s="73">
        <v>163202</v>
      </c>
      <c r="G41" s="69">
        <v>190851</v>
      </c>
      <c r="H41" s="69">
        <v>209275</v>
      </c>
      <c r="I41" s="73">
        <v>177479</v>
      </c>
      <c r="J41" s="73">
        <v>139711</v>
      </c>
      <c r="K41" s="69">
        <v>133619</v>
      </c>
    </row>
    <row r="42" spans="1:11" s="70" customFormat="1" x14ac:dyDescent="0.2">
      <c r="A42" s="67">
        <v>30</v>
      </c>
      <c r="B42" s="99" t="s">
        <v>4</v>
      </c>
      <c r="C42" s="69">
        <v>11972</v>
      </c>
      <c r="D42" s="69">
        <v>8624</v>
      </c>
      <c r="E42" s="73">
        <v>9616</v>
      </c>
      <c r="F42" s="73">
        <v>6073</v>
      </c>
      <c r="G42" s="69">
        <v>6924</v>
      </c>
      <c r="H42" s="69">
        <v>10751</v>
      </c>
      <c r="I42" s="73">
        <v>5299</v>
      </c>
      <c r="J42" s="73">
        <v>5628</v>
      </c>
      <c r="K42" s="69">
        <v>4099</v>
      </c>
    </row>
    <row r="43" spans="1:11" s="70" customFormat="1" x14ac:dyDescent="0.2">
      <c r="A43" s="67">
        <v>31</v>
      </c>
      <c r="B43" s="99" t="s">
        <v>5</v>
      </c>
      <c r="C43" s="69">
        <v>7297</v>
      </c>
      <c r="D43" s="69">
        <v>5732</v>
      </c>
      <c r="E43" s="73">
        <v>5283</v>
      </c>
      <c r="F43" s="73">
        <v>4613</v>
      </c>
      <c r="G43" s="69">
        <v>4201</v>
      </c>
      <c r="H43" s="69">
        <v>4238</v>
      </c>
      <c r="I43" s="73">
        <v>4161</v>
      </c>
      <c r="J43" s="73">
        <v>3461</v>
      </c>
      <c r="K43" s="69">
        <v>3152</v>
      </c>
    </row>
    <row r="44" spans="1:11" s="70" customFormat="1" x14ac:dyDescent="0.2">
      <c r="A44" s="67">
        <v>32</v>
      </c>
      <c r="B44" s="99" t="s">
        <v>6</v>
      </c>
      <c r="C44" s="69">
        <v>10538</v>
      </c>
      <c r="D44" s="69">
        <v>8087</v>
      </c>
      <c r="E44" s="73">
        <v>8309</v>
      </c>
      <c r="F44" s="73">
        <v>8243</v>
      </c>
      <c r="G44" s="69">
        <v>9063</v>
      </c>
      <c r="H44" s="69">
        <v>8814</v>
      </c>
      <c r="I44" s="73">
        <v>7150</v>
      </c>
      <c r="J44" s="73">
        <v>8306</v>
      </c>
      <c r="K44" s="69">
        <v>7080</v>
      </c>
    </row>
    <row r="45" spans="1:11" s="70" customFormat="1" x14ac:dyDescent="0.2">
      <c r="A45" s="67">
        <v>33</v>
      </c>
      <c r="B45" s="96" t="s">
        <v>8</v>
      </c>
      <c r="C45" s="69">
        <v>2498761</v>
      </c>
      <c r="D45" s="69">
        <v>1791676</v>
      </c>
      <c r="E45" s="73">
        <v>1993980</v>
      </c>
      <c r="F45" s="73">
        <v>1721003</v>
      </c>
      <c r="G45" s="69">
        <v>2222211</v>
      </c>
      <c r="H45" s="69">
        <v>2431478</v>
      </c>
      <c r="I45" s="73">
        <v>2066406</v>
      </c>
      <c r="J45" s="73">
        <v>1608894</v>
      </c>
      <c r="K45" s="69">
        <v>1415000</v>
      </c>
    </row>
    <row r="46" spans="1:11" s="70" customFormat="1" x14ac:dyDescent="0.2">
      <c r="A46" s="67">
        <v>34</v>
      </c>
      <c r="B46" s="100" t="s">
        <v>7</v>
      </c>
      <c r="C46" s="69">
        <v>19620</v>
      </c>
      <c r="D46" s="69">
        <v>14200</v>
      </c>
      <c r="E46" s="73">
        <v>17973</v>
      </c>
      <c r="F46" s="73">
        <v>15483</v>
      </c>
      <c r="G46" s="69">
        <v>16189</v>
      </c>
      <c r="H46" s="69">
        <v>18848</v>
      </c>
      <c r="I46" s="73">
        <v>10737</v>
      </c>
      <c r="J46" s="73">
        <v>14897</v>
      </c>
      <c r="K46" s="69">
        <v>10136</v>
      </c>
    </row>
    <row r="47" spans="1:11" s="70" customFormat="1" x14ac:dyDescent="0.2">
      <c r="A47" s="67">
        <v>35</v>
      </c>
      <c r="B47" s="101" t="s">
        <v>10</v>
      </c>
      <c r="C47" s="69">
        <v>51099</v>
      </c>
      <c r="D47" s="69">
        <v>40479</v>
      </c>
      <c r="E47" s="73">
        <v>46074</v>
      </c>
      <c r="F47" s="73">
        <v>43899</v>
      </c>
      <c r="G47" s="69">
        <v>50274</v>
      </c>
      <c r="H47" s="69">
        <v>49214</v>
      </c>
      <c r="I47" s="73">
        <v>44516</v>
      </c>
      <c r="J47" s="73">
        <v>40960</v>
      </c>
      <c r="K47" s="69">
        <v>36987</v>
      </c>
    </row>
    <row r="48" spans="1:11" s="70" customFormat="1" x14ac:dyDescent="0.2">
      <c r="A48" s="67">
        <v>36</v>
      </c>
      <c r="B48" s="101" t="s">
        <v>25</v>
      </c>
      <c r="C48" s="69">
        <v>81071</v>
      </c>
      <c r="D48" s="69">
        <v>58459</v>
      </c>
      <c r="E48" s="73">
        <v>63306</v>
      </c>
      <c r="F48" s="73">
        <v>47539</v>
      </c>
      <c r="G48" s="69">
        <v>59078</v>
      </c>
      <c r="H48" s="69">
        <v>51547</v>
      </c>
      <c r="I48" s="73">
        <v>39586</v>
      </c>
      <c r="J48" s="73">
        <v>44194</v>
      </c>
      <c r="K48" s="69">
        <v>41817</v>
      </c>
    </row>
    <row r="49" spans="1:11" s="70" customFormat="1" x14ac:dyDescent="0.2">
      <c r="A49" s="67">
        <v>37</v>
      </c>
      <c r="B49" s="102" t="s">
        <v>43</v>
      </c>
      <c r="C49" s="69">
        <v>67759</v>
      </c>
      <c r="D49" s="69">
        <v>48007</v>
      </c>
      <c r="E49" s="73">
        <v>53659</v>
      </c>
      <c r="F49" s="73">
        <v>39148</v>
      </c>
      <c r="G49" s="69">
        <v>49373</v>
      </c>
      <c r="H49" s="69">
        <v>44562</v>
      </c>
      <c r="I49" s="73">
        <v>34215</v>
      </c>
      <c r="J49" s="73">
        <v>38622</v>
      </c>
      <c r="K49" s="69">
        <v>36142</v>
      </c>
    </row>
    <row r="50" spans="1:11" s="70" customFormat="1" x14ac:dyDescent="0.2">
      <c r="A50" s="67">
        <v>38</v>
      </c>
      <c r="B50" s="101" t="s">
        <v>26</v>
      </c>
      <c r="C50" s="69">
        <v>10606</v>
      </c>
      <c r="D50" s="69">
        <v>9370</v>
      </c>
      <c r="E50" s="73">
        <v>11319</v>
      </c>
      <c r="F50" s="73">
        <v>9878</v>
      </c>
      <c r="G50" s="69">
        <v>11087</v>
      </c>
      <c r="H50" s="69">
        <v>11045</v>
      </c>
      <c r="I50" s="73">
        <v>10494</v>
      </c>
      <c r="J50" s="73">
        <v>11340</v>
      </c>
      <c r="K50" s="69">
        <v>11046</v>
      </c>
    </row>
    <row r="51" spans="1:11" s="70" customFormat="1" x14ac:dyDescent="0.2">
      <c r="A51" s="67">
        <v>39</v>
      </c>
      <c r="B51" s="101" t="s">
        <v>11</v>
      </c>
      <c r="C51" s="69">
        <v>265162</v>
      </c>
      <c r="D51" s="69">
        <v>196628</v>
      </c>
      <c r="E51" s="73">
        <v>221559</v>
      </c>
      <c r="F51" s="73">
        <v>217233</v>
      </c>
      <c r="G51" s="69">
        <v>246937</v>
      </c>
      <c r="H51" s="69">
        <v>262657</v>
      </c>
      <c r="I51" s="73">
        <v>194454</v>
      </c>
      <c r="J51" s="73">
        <v>160298</v>
      </c>
      <c r="K51" s="69">
        <v>138139</v>
      </c>
    </row>
    <row r="52" spans="1:11" s="70" customFormat="1" x14ac:dyDescent="0.2">
      <c r="A52" s="67">
        <v>40</v>
      </c>
      <c r="B52" s="103" t="s">
        <v>42</v>
      </c>
      <c r="C52" s="69">
        <v>219609</v>
      </c>
      <c r="D52" s="69">
        <v>162977</v>
      </c>
      <c r="E52" s="73">
        <v>188223</v>
      </c>
      <c r="F52" s="73">
        <v>190092</v>
      </c>
      <c r="G52" s="69">
        <v>216545</v>
      </c>
      <c r="H52" s="69">
        <v>228477</v>
      </c>
      <c r="I52" s="73">
        <v>169039</v>
      </c>
      <c r="J52" s="73">
        <v>137555</v>
      </c>
      <c r="K52" s="69">
        <v>118838</v>
      </c>
    </row>
    <row r="53" spans="1:11" s="70" customFormat="1" x14ac:dyDescent="0.2">
      <c r="A53" s="67">
        <v>41</v>
      </c>
      <c r="B53" s="101" t="s">
        <v>12</v>
      </c>
      <c r="C53" s="69">
        <v>17719</v>
      </c>
      <c r="D53" s="69">
        <v>13340</v>
      </c>
      <c r="E53" s="73">
        <v>12072</v>
      </c>
      <c r="F53" s="73">
        <v>10928</v>
      </c>
      <c r="G53" s="69">
        <v>12141</v>
      </c>
      <c r="H53" s="69">
        <v>13231</v>
      </c>
      <c r="I53" s="73">
        <v>11475</v>
      </c>
      <c r="J53" s="73">
        <v>8270</v>
      </c>
      <c r="K53" s="69">
        <v>3937</v>
      </c>
    </row>
    <row r="54" spans="1:11" s="70" customFormat="1" x14ac:dyDescent="0.2">
      <c r="A54" s="67">
        <v>42</v>
      </c>
      <c r="B54" s="101" t="s">
        <v>19</v>
      </c>
      <c r="C54" s="69">
        <v>37746</v>
      </c>
      <c r="D54" s="69">
        <v>28852</v>
      </c>
      <c r="E54" s="69">
        <v>31919</v>
      </c>
      <c r="F54" s="69">
        <v>30155</v>
      </c>
      <c r="G54" s="69">
        <v>35088</v>
      </c>
      <c r="H54" s="69">
        <v>36722</v>
      </c>
      <c r="I54" s="69">
        <v>32699</v>
      </c>
      <c r="J54" s="69">
        <v>26821</v>
      </c>
      <c r="K54" s="69">
        <v>23312</v>
      </c>
    </row>
    <row r="55" spans="1:11" s="70" customFormat="1" x14ac:dyDescent="0.2">
      <c r="A55" s="67"/>
      <c r="B55" s="104" t="s">
        <v>24</v>
      </c>
      <c r="C55" s="69"/>
      <c r="D55" s="69"/>
      <c r="E55" s="73"/>
      <c r="F55" s="73"/>
      <c r="G55" s="69"/>
      <c r="H55" s="69"/>
      <c r="I55" s="73"/>
      <c r="J55" s="73"/>
      <c r="K55" s="69"/>
    </row>
    <row r="56" spans="1:11" s="70" customFormat="1" x14ac:dyDescent="0.2">
      <c r="A56" s="67">
        <v>43</v>
      </c>
      <c r="B56" s="100" t="s">
        <v>13</v>
      </c>
      <c r="C56" s="69">
        <v>34100</v>
      </c>
      <c r="D56" s="69">
        <v>24626</v>
      </c>
      <c r="E56" s="73">
        <v>27147</v>
      </c>
      <c r="F56" s="73">
        <v>24869</v>
      </c>
      <c r="G56" s="69">
        <v>29474</v>
      </c>
      <c r="H56" s="69">
        <v>31031</v>
      </c>
      <c r="I56" s="73">
        <v>27437</v>
      </c>
      <c r="J56" s="73">
        <v>22045</v>
      </c>
      <c r="K56" s="69">
        <v>18926</v>
      </c>
    </row>
    <row r="57" spans="1:11" s="70" customFormat="1" x14ac:dyDescent="0.2">
      <c r="A57" s="67">
        <v>44</v>
      </c>
      <c r="B57" s="100" t="s">
        <v>27</v>
      </c>
      <c r="C57" s="69">
        <v>3278</v>
      </c>
      <c r="D57" s="69">
        <v>3732</v>
      </c>
      <c r="E57" s="73">
        <v>4380</v>
      </c>
      <c r="F57" s="73">
        <v>4942</v>
      </c>
      <c r="G57" s="69">
        <v>5101</v>
      </c>
      <c r="H57" s="69">
        <v>5165</v>
      </c>
      <c r="I57" s="73">
        <v>4848</v>
      </c>
      <c r="J57" s="73">
        <v>4419</v>
      </c>
      <c r="K57" s="69">
        <v>4057</v>
      </c>
    </row>
    <row r="58" spans="1:11" s="70" customFormat="1" x14ac:dyDescent="0.2">
      <c r="A58" s="67"/>
      <c r="B58" s="109"/>
      <c r="C58" s="69"/>
      <c r="D58" s="69"/>
      <c r="E58" s="73"/>
      <c r="F58" s="73"/>
      <c r="G58" s="69"/>
      <c r="H58" s="69"/>
      <c r="I58" s="73"/>
      <c r="J58" s="73"/>
      <c r="K58" s="69"/>
    </row>
    <row r="59" spans="1:11" s="70" customFormat="1" x14ac:dyDescent="0.2">
      <c r="A59" s="67">
        <v>45</v>
      </c>
      <c r="B59" s="107" t="s">
        <v>66</v>
      </c>
      <c r="C59" s="77">
        <v>3320520</v>
      </c>
      <c r="D59" s="77">
        <v>2443848</v>
      </c>
      <c r="E59" s="78">
        <v>2712045</v>
      </c>
      <c r="F59" s="78">
        <v>2371927</v>
      </c>
      <c r="G59" s="77">
        <v>3002101</v>
      </c>
      <c r="H59" s="77">
        <v>3240315</v>
      </c>
      <c r="I59" s="78">
        <v>2719354</v>
      </c>
      <c r="J59" s="78">
        <v>2147674</v>
      </c>
      <c r="K59" s="77">
        <v>1905077</v>
      </c>
    </row>
    <row r="60" spans="1:11" s="70" customFormat="1" x14ac:dyDescent="0.2">
      <c r="A60" s="67">
        <v>46</v>
      </c>
      <c r="B60" s="101" t="s">
        <v>0</v>
      </c>
      <c r="C60" s="69">
        <v>2861245</v>
      </c>
      <c r="D60" s="69">
        <v>2105571</v>
      </c>
      <c r="E60" s="73">
        <v>2325509</v>
      </c>
      <c r="F60" s="73">
        <v>2018099</v>
      </c>
      <c r="G60" s="69">
        <v>2591022</v>
      </c>
      <c r="H60" s="69">
        <v>2806438</v>
      </c>
      <c r="I60" s="73">
        <v>2389647</v>
      </c>
      <c r="J60" s="73">
        <v>1867341</v>
      </c>
      <c r="K60" s="69">
        <v>1655512</v>
      </c>
    </row>
    <row r="61" spans="1:11" s="70" customFormat="1" x14ac:dyDescent="0.2">
      <c r="A61" s="67"/>
      <c r="B61" s="104" t="s">
        <v>24</v>
      </c>
      <c r="C61" s="69"/>
      <c r="D61" s="69"/>
      <c r="E61" s="73"/>
      <c r="F61" s="73"/>
      <c r="G61" s="69"/>
      <c r="H61" s="69"/>
      <c r="I61" s="73"/>
      <c r="J61" s="73"/>
      <c r="K61" s="69"/>
    </row>
    <row r="62" spans="1:11" s="70" customFormat="1" x14ac:dyDescent="0.2">
      <c r="A62" s="67">
        <v>47</v>
      </c>
      <c r="B62" s="100" t="s">
        <v>9</v>
      </c>
      <c r="C62" s="69">
        <v>2842384</v>
      </c>
      <c r="D62" s="69">
        <v>2090762</v>
      </c>
      <c r="E62" s="73">
        <v>2308748</v>
      </c>
      <c r="F62" s="73">
        <v>2002305</v>
      </c>
      <c r="G62" s="69">
        <v>2572740</v>
      </c>
      <c r="H62" s="69">
        <v>2785658</v>
      </c>
      <c r="I62" s="73">
        <v>2376815</v>
      </c>
      <c r="J62" s="73">
        <v>1851127</v>
      </c>
      <c r="K62" s="69">
        <v>1642959</v>
      </c>
    </row>
    <row r="63" spans="1:11" s="70" customFormat="1" x14ac:dyDescent="0.2">
      <c r="A63" s="67"/>
      <c r="B63" s="108" t="s">
        <v>24</v>
      </c>
      <c r="C63" s="69"/>
      <c r="D63" s="69"/>
      <c r="E63" s="73"/>
      <c r="F63" s="73"/>
      <c r="G63" s="69"/>
      <c r="H63" s="69"/>
      <c r="I63" s="73"/>
      <c r="J63" s="73"/>
      <c r="K63" s="69"/>
    </row>
    <row r="64" spans="1:11" s="70" customFormat="1" x14ac:dyDescent="0.2">
      <c r="A64" s="67">
        <v>48</v>
      </c>
      <c r="B64" s="96" t="s">
        <v>29</v>
      </c>
      <c r="C64" s="69">
        <v>383352</v>
      </c>
      <c r="D64" s="69">
        <v>313004</v>
      </c>
      <c r="E64" s="73">
        <v>333046</v>
      </c>
      <c r="F64" s="73">
        <v>300754</v>
      </c>
      <c r="G64" s="69">
        <v>353395</v>
      </c>
      <c r="H64" s="69">
        <v>375878</v>
      </c>
      <c r="I64" s="73">
        <v>319960</v>
      </c>
      <c r="J64" s="73">
        <v>264757</v>
      </c>
      <c r="K64" s="69">
        <v>244019</v>
      </c>
    </row>
    <row r="65" spans="1:11" s="70" customFormat="1" x14ac:dyDescent="0.2">
      <c r="A65" s="97" t="s">
        <v>24</v>
      </c>
      <c r="B65" s="98" t="s">
        <v>24</v>
      </c>
      <c r="C65" s="69"/>
      <c r="D65" s="69"/>
      <c r="E65" s="73"/>
      <c r="F65" s="73"/>
      <c r="G65" s="69"/>
      <c r="H65" s="69"/>
      <c r="I65" s="73"/>
      <c r="J65" s="73"/>
      <c r="K65" s="69"/>
    </row>
    <row r="66" spans="1:11" s="70" customFormat="1" x14ac:dyDescent="0.2">
      <c r="A66" s="67">
        <v>49</v>
      </c>
      <c r="B66" s="99" t="s">
        <v>1</v>
      </c>
      <c r="C66" s="69">
        <v>3400</v>
      </c>
      <c r="D66" s="69">
        <v>2680</v>
      </c>
      <c r="E66" s="73">
        <v>2672</v>
      </c>
      <c r="F66" s="73">
        <v>2407</v>
      </c>
      <c r="G66" s="69">
        <v>2537</v>
      </c>
      <c r="H66" s="69">
        <v>2363</v>
      </c>
      <c r="I66" s="73">
        <v>2197</v>
      </c>
      <c r="J66" s="73">
        <v>2050</v>
      </c>
      <c r="K66" s="69">
        <v>1738</v>
      </c>
    </row>
    <row r="67" spans="1:11" s="70" customFormat="1" x14ac:dyDescent="0.2">
      <c r="A67" s="67">
        <v>50</v>
      </c>
      <c r="B67" s="99" t="s">
        <v>2</v>
      </c>
      <c r="C67" s="69">
        <v>147615</v>
      </c>
      <c r="D67" s="69">
        <v>113847</v>
      </c>
      <c r="E67" s="73">
        <v>122016</v>
      </c>
      <c r="F67" s="73">
        <v>108123</v>
      </c>
      <c r="G67" s="69">
        <v>127671</v>
      </c>
      <c r="H67" s="69">
        <v>133629</v>
      </c>
      <c r="I67" s="73">
        <v>119191</v>
      </c>
      <c r="J67" s="73">
        <v>96355</v>
      </c>
      <c r="K67" s="69">
        <v>83739</v>
      </c>
    </row>
    <row r="68" spans="1:11" s="70" customFormat="1" x14ac:dyDescent="0.2">
      <c r="A68" s="67">
        <v>51</v>
      </c>
      <c r="B68" s="99" t="s">
        <v>3</v>
      </c>
      <c r="C68" s="69">
        <v>181554</v>
      </c>
      <c r="D68" s="69">
        <v>155851</v>
      </c>
      <c r="E68" s="73">
        <v>169769</v>
      </c>
      <c r="F68" s="73">
        <v>154405</v>
      </c>
      <c r="G68" s="69">
        <v>182482</v>
      </c>
      <c r="H68" s="69">
        <v>199850</v>
      </c>
      <c r="I68" s="73">
        <v>165975</v>
      </c>
      <c r="J68" s="73">
        <v>133561</v>
      </c>
      <c r="K68" s="69">
        <v>130096</v>
      </c>
    </row>
    <row r="69" spans="1:11" s="70" customFormat="1" x14ac:dyDescent="0.2">
      <c r="A69" s="67">
        <v>52</v>
      </c>
      <c r="B69" s="99" t="s">
        <v>4</v>
      </c>
      <c r="C69" s="69">
        <v>12202</v>
      </c>
      <c r="D69" s="69">
        <v>10463</v>
      </c>
      <c r="E69" s="73">
        <v>9381</v>
      </c>
      <c r="F69" s="73">
        <v>9616</v>
      </c>
      <c r="G69" s="69">
        <v>10259</v>
      </c>
      <c r="H69" s="69">
        <v>10096</v>
      </c>
      <c r="I69" s="73">
        <v>6851</v>
      </c>
      <c r="J69" s="73">
        <v>8632</v>
      </c>
      <c r="K69" s="69">
        <v>6984</v>
      </c>
    </row>
    <row r="70" spans="1:11" s="70" customFormat="1" x14ac:dyDescent="0.2">
      <c r="A70" s="67">
        <v>53</v>
      </c>
      <c r="B70" s="99" t="s">
        <v>5</v>
      </c>
      <c r="C70" s="69">
        <v>5189</v>
      </c>
      <c r="D70" s="69">
        <v>4342</v>
      </c>
      <c r="E70" s="73">
        <v>3933</v>
      </c>
      <c r="F70" s="73">
        <v>3358</v>
      </c>
      <c r="G70" s="69">
        <v>3683</v>
      </c>
      <c r="H70" s="69">
        <v>3367</v>
      </c>
      <c r="I70" s="73">
        <v>3229</v>
      </c>
      <c r="J70" s="73">
        <v>2546</v>
      </c>
      <c r="K70" s="69">
        <v>2347</v>
      </c>
    </row>
    <row r="71" spans="1:11" s="70" customFormat="1" x14ac:dyDescent="0.2">
      <c r="A71" s="67">
        <v>54</v>
      </c>
      <c r="B71" s="99" t="s">
        <v>6</v>
      </c>
      <c r="C71" s="69">
        <v>10894</v>
      </c>
      <c r="D71" s="69">
        <v>8820</v>
      </c>
      <c r="E71" s="73">
        <v>8969</v>
      </c>
      <c r="F71" s="73">
        <v>8299</v>
      </c>
      <c r="G71" s="69">
        <v>8912</v>
      </c>
      <c r="H71" s="69">
        <v>8914</v>
      </c>
      <c r="I71" s="73">
        <v>7703</v>
      </c>
      <c r="J71" s="73">
        <v>7908</v>
      </c>
      <c r="K71" s="69">
        <v>7175</v>
      </c>
    </row>
    <row r="72" spans="1:11" s="70" customFormat="1" x14ac:dyDescent="0.2">
      <c r="A72" s="67">
        <v>55</v>
      </c>
      <c r="B72" s="96" t="s">
        <v>8</v>
      </c>
      <c r="C72" s="69">
        <v>2448933</v>
      </c>
      <c r="D72" s="69">
        <v>1770920</v>
      </c>
      <c r="E72" s="73">
        <v>1968832</v>
      </c>
      <c r="F72" s="73">
        <v>1695183</v>
      </c>
      <c r="G72" s="69">
        <v>2210942</v>
      </c>
      <c r="H72" s="69">
        <v>2401918</v>
      </c>
      <c r="I72" s="73">
        <v>2049820</v>
      </c>
      <c r="J72" s="73">
        <v>1579711</v>
      </c>
      <c r="K72" s="69">
        <v>1391683</v>
      </c>
    </row>
    <row r="73" spans="1:11" s="70" customFormat="1" x14ac:dyDescent="0.2">
      <c r="A73" s="67">
        <v>56</v>
      </c>
      <c r="B73" s="100" t="s">
        <v>7</v>
      </c>
      <c r="C73" s="69">
        <v>15441</v>
      </c>
      <c r="D73" s="69">
        <v>12541</v>
      </c>
      <c r="E73" s="73">
        <v>15184</v>
      </c>
      <c r="F73" s="73">
        <v>14348</v>
      </c>
      <c r="G73" s="69">
        <v>16221</v>
      </c>
      <c r="H73" s="69">
        <v>18570</v>
      </c>
      <c r="I73" s="73">
        <v>10593</v>
      </c>
      <c r="J73" s="73">
        <v>14369</v>
      </c>
      <c r="K73" s="69">
        <v>10798</v>
      </c>
    </row>
    <row r="74" spans="1:11" s="70" customFormat="1" x14ac:dyDescent="0.2">
      <c r="A74" s="67">
        <v>57</v>
      </c>
      <c r="B74" s="101" t="s">
        <v>10</v>
      </c>
      <c r="C74" s="69">
        <v>51622</v>
      </c>
      <c r="D74" s="69">
        <v>39782</v>
      </c>
      <c r="E74" s="73">
        <v>46761</v>
      </c>
      <c r="F74" s="73">
        <v>43137</v>
      </c>
      <c r="G74" s="69">
        <v>50690</v>
      </c>
      <c r="H74" s="69">
        <v>50682</v>
      </c>
      <c r="I74" s="73">
        <v>41018</v>
      </c>
      <c r="J74" s="73">
        <v>36414</v>
      </c>
      <c r="K74" s="69">
        <v>33659</v>
      </c>
    </row>
    <row r="75" spans="1:11" s="70" customFormat="1" x14ac:dyDescent="0.2">
      <c r="A75" s="67">
        <v>58</v>
      </c>
      <c r="B75" s="101" t="s">
        <v>25</v>
      </c>
      <c r="C75" s="69">
        <v>82347</v>
      </c>
      <c r="D75" s="69">
        <v>59001</v>
      </c>
      <c r="E75" s="73">
        <v>66933</v>
      </c>
      <c r="F75" s="73">
        <v>49787</v>
      </c>
      <c r="G75" s="69">
        <v>56920</v>
      </c>
      <c r="H75" s="69">
        <v>54194</v>
      </c>
      <c r="I75" s="73">
        <v>40805</v>
      </c>
      <c r="J75" s="73">
        <v>49819</v>
      </c>
      <c r="K75" s="69">
        <v>47828</v>
      </c>
    </row>
    <row r="76" spans="1:11" s="70" customFormat="1" x14ac:dyDescent="0.2">
      <c r="A76" s="67">
        <v>59</v>
      </c>
      <c r="B76" s="102" t="s">
        <v>43</v>
      </c>
      <c r="C76" s="69">
        <v>70066</v>
      </c>
      <c r="D76" s="69">
        <v>49970</v>
      </c>
      <c r="E76" s="73">
        <v>56549</v>
      </c>
      <c r="F76" s="73">
        <v>41260</v>
      </c>
      <c r="G76" s="69">
        <v>47966</v>
      </c>
      <c r="H76" s="69">
        <v>47011</v>
      </c>
      <c r="I76" s="73">
        <v>35210</v>
      </c>
      <c r="J76" s="73">
        <v>42669</v>
      </c>
      <c r="K76" s="69">
        <v>41745</v>
      </c>
    </row>
    <row r="77" spans="1:11" s="70" customFormat="1" x14ac:dyDescent="0.2">
      <c r="A77" s="67">
        <v>60</v>
      </c>
      <c r="B77" s="101" t="s">
        <v>26</v>
      </c>
      <c r="C77" s="69">
        <v>9442</v>
      </c>
      <c r="D77" s="69">
        <v>7906</v>
      </c>
      <c r="E77" s="73">
        <v>10323</v>
      </c>
      <c r="F77" s="73">
        <v>9277</v>
      </c>
      <c r="G77" s="69">
        <v>9062</v>
      </c>
      <c r="H77" s="69">
        <v>10380</v>
      </c>
      <c r="I77" s="73">
        <v>9667</v>
      </c>
      <c r="J77" s="73">
        <v>11199</v>
      </c>
      <c r="K77" s="69">
        <v>9698</v>
      </c>
    </row>
    <row r="78" spans="1:11" s="70" customFormat="1" x14ac:dyDescent="0.2">
      <c r="A78" s="67">
        <v>61</v>
      </c>
      <c r="B78" s="101" t="s">
        <v>11</v>
      </c>
      <c r="C78" s="69">
        <v>259216</v>
      </c>
      <c r="D78" s="69">
        <v>188729</v>
      </c>
      <c r="E78" s="73">
        <v>215958</v>
      </c>
      <c r="F78" s="73">
        <v>211633</v>
      </c>
      <c r="G78" s="69">
        <v>246373</v>
      </c>
      <c r="H78" s="69">
        <v>268424</v>
      </c>
      <c r="I78" s="73">
        <v>194930</v>
      </c>
      <c r="J78" s="73">
        <v>148364</v>
      </c>
      <c r="K78" s="69">
        <v>133132</v>
      </c>
    </row>
    <row r="79" spans="1:11" s="70" customFormat="1" x14ac:dyDescent="0.2">
      <c r="A79" s="67">
        <v>62</v>
      </c>
      <c r="B79" s="103" t="s">
        <v>42</v>
      </c>
      <c r="C79" s="69">
        <v>212676</v>
      </c>
      <c r="D79" s="69">
        <v>154564</v>
      </c>
      <c r="E79" s="73">
        <v>183600</v>
      </c>
      <c r="F79" s="73">
        <v>186563</v>
      </c>
      <c r="G79" s="69">
        <v>217636</v>
      </c>
      <c r="H79" s="69">
        <v>236726</v>
      </c>
      <c r="I79" s="73">
        <v>170569</v>
      </c>
      <c r="J79" s="73">
        <v>125843</v>
      </c>
      <c r="K79" s="69">
        <v>113213</v>
      </c>
    </row>
    <row r="80" spans="1:11" s="70" customFormat="1" x14ac:dyDescent="0.2">
      <c r="A80" s="67">
        <v>63</v>
      </c>
      <c r="B80" s="101" t="s">
        <v>12</v>
      </c>
      <c r="C80" s="69">
        <v>15553</v>
      </c>
      <c r="D80" s="69">
        <v>11771</v>
      </c>
      <c r="E80" s="73">
        <v>11249</v>
      </c>
      <c r="F80" s="73">
        <v>9950</v>
      </c>
      <c r="G80" s="69">
        <v>12079</v>
      </c>
      <c r="H80" s="69">
        <v>12980</v>
      </c>
      <c r="I80" s="73">
        <v>11352</v>
      </c>
      <c r="J80" s="73">
        <v>7987</v>
      </c>
      <c r="K80" s="69">
        <v>3612</v>
      </c>
    </row>
    <row r="81" spans="1:11" s="70" customFormat="1" x14ac:dyDescent="0.2">
      <c r="A81" s="67">
        <v>64</v>
      </c>
      <c r="B81" s="101" t="s">
        <v>19</v>
      </c>
      <c r="C81" s="69">
        <v>41095</v>
      </c>
      <c r="D81" s="69">
        <v>31088</v>
      </c>
      <c r="E81" s="69">
        <v>35312</v>
      </c>
      <c r="F81" s="69">
        <v>30044</v>
      </c>
      <c r="G81" s="69">
        <v>35955</v>
      </c>
      <c r="H81" s="69">
        <v>37217</v>
      </c>
      <c r="I81" s="69">
        <v>31935</v>
      </c>
      <c r="J81" s="69">
        <v>26550</v>
      </c>
      <c r="K81" s="69">
        <v>21636</v>
      </c>
    </row>
    <row r="82" spans="1:11" s="70" customFormat="1" x14ac:dyDescent="0.2">
      <c r="A82" s="67"/>
      <c r="B82" s="104" t="s">
        <v>24</v>
      </c>
      <c r="C82" s="69"/>
      <c r="D82" s="69"/>
      <c r="E82" s="73"/>
      <c r="F82" s="73"/>
      <c r="G82" s="69"/>
      <c r="H82" s="69"/>
      <c r="I82" s="73"/>
      <c r="J82" s="73"/>
      <c r="K82" s="69"/>
    </row>
    <row r="83" spans="1:11" s="70" customFormat="1" x14ac:dyDescent="0.2">
      <c r="A83" s="67">
        <v>65</v>
      </c>
      <c r="B83" s="100" t="s">
        <v>13</v>
      </c>
      <c r="C83" s="69">
        <v>35975</v>
      </c>
      <c r="D83" s="69">
        <v>26515</v>
      </c>
      <c r="E83" s="73">
        <v>30109</v>
      </c>
      <c r="F83" s="73">
        <v>24566</v>
      </c>
      <c r="G83" s="69">
        <v>29765</v>
      </c>
      <c r="H83" s="69">
        <v>30840</v>
      </c>
      <c r="I83" s="73">
        <v>26247</v>
      </c>
      <c r="J83" s="73">
        <v>22578</v>
      </c>
      <c r="K83" s="69">
        <v>18103</v>
      </c>
    </row>
    <row r="84" spans="1:11" s="70" customFormat="1" x14ac:dyDescent="0.2">
      <c r="A84" s="85">
        <v>66</v>
      </c>
      <c r="B84" s="110" t="s">
        <v>27</v>
      </c>
      <c r="C84" s="111">
        <v>4768</v>
      </c>
      <c r="D84" s="111">
        <v>4152</v>
      </c>
      <c r="E84" s="112">
        <v>4850</v>
      </c>
      <c r="F84" s="112">
        <v>5123</v>
      </c>
      <c r="G84" s="111">
        <v>5779</v>
      </c>
      <c r="H84" s="111">
        <v>5970</v>
      </c>
      <c r="I84" s="112">
        <v>5346</v>
      </c>
      <c r="J84" s="112">
        <v>3716</v>
      </c>
      <c r="K84" s="111">
        <v>3290</v>
      </c>
    </row>
    <row r="85" spans="1:11" s="70" customFormat="1" ht="61.5" customHeight="1" x14ac:dyDescent="0.2">
      <c r="A85" s="131" t="s">
        <v>76</v>
      </c>
      <c r="B85" s="131"/>
      <c r="C85" s="131"/>
      <c r="D85" s="131"/>
      <c r="E85" s="131"/>
      <c r="F85" s="131"/>
      <c r="G85" s="131"/>
      <c r="H85" s="131"/>
      <c r="I85" s="131"/>
      <c r="J85" s="131"/>
      <c r="K85" s="131"/>
    </row>
    <row r="86" spans="1:11" s="70" customFormat="1" x14ac:dyDescent="0.2">
      <c r="A86" s="113"/>
      <c r="B86" s="74"/>
      <c r="C86" s="114"/>
      <c r="D86" s="114"/>
      <c r="E86" s="114"/>
      <c r="F86" s="114"/>
      <c r="G86" s="114"/>
      <c r="H86" s="114"/>
      <c r="I86" s="114"/>
      <c r="J86" s="114"/>
      <c r="K86" s="114"/>
    </row>
    <row r="87" spans="1:11" s="70" customFormat="1" x14ac:dyDescent="0.2">
      <c r="A87" s="113"/>
      <c r="B87" s="74"/>
      <c r="C87" s="114"/>
      <c r="D87" s="114"/>
      <c r="E87" s="114"/>
      <c r="F87" s="114"/>
      <c r="G87" s="114"/>
      <c r="H87" s="114"/>
      <c r="I87" s="114"/>
      <c r="J87" s="114"/>
      <c r="K87" s="114"/>
    </row>
    <row r="88" spans="1:11" s="70" customFormat="1" x14ac:dyDescent="0.2">
      <c r="A88" s="113"/>
      <c r="B88" s="74"/>
      <c r="C88" s="114"/>
      <c r="D88" s="114"/>
      <c r="E88" s="114"/>
      <c r="F88" s="114"/>
      <c r="G88" s="114"/>
      <c r="H88" s="114"/>
      <c r="I88" s="114"/>
      <c r="J88" s="114"/>
      <c r="K88" s="114"/>
    </row>
    <row r="89" spans="1:11" s="70" customFormat="1" x14ac:dyDescent="0.2">
      <c r="A89" s="113"/>
      <c r="B89" s="115"/>
    </row>
    <row r="90" spans="1:11" s="70" customFormat="1" x14ac:dyDescent="0.2">
      <c r="A90" s="113"/>
      <c r="C90" s="114"/>
      <c r="D90" s="114"/>
      <c r="E90" s="114"/>
      <c r="F90" s="114"/>
      <c r="G90" s="114"/>
      <c r="H90" s="114"/>
      <c r="I90" s="114"/>
      <c r="J90" s="114"/>
      <c r="K90" s="114"/>
    </row>
    <row r="91" spans="1:11" s="70" customFormat="1" x14ac:dyDescent="0.2">
      <c r="A91" s="113"/>
      <c r="B91" s="115"/>
      <c r="C91" s="114"/>
      <c r="D91" s="114"/>
      <c r="E91" s="114"/>
      <c r="F91" s="114"/>
      <c r="G91" s="114"/>
      <c r="H91" s="114"/>
      <c r="I91" s="114"/>
      <c r="J91" s="114"/>
      <c r="K91" s="114"/>
    </row>
    <row r="92" spans="1:11" s="70" customFormat="1" x14ac:dyDescent="0.2">
      <c r="C92" s="89"/>
      <c r="D92" s="89"/>
      <c r="E92" s="89"/>
      <c r="F92" s="89"/>
      <c r="G92" s="89"/>
      <c r="H92" s="89"/>
      <c r="I92" s="89"/>
      <c r="J92" s="89"/>
      <c r="K92" s="89"/>
    </row>
    <row r="93" spans="1:11" s="70" customFormat="1" x14ac:dyDescent="0.2"/>
    <row r="94" spans="1:11" s="70" customFormat="1" x14ac:dyDescent="0.2">
      <c r="C94" s="89"/>
      <c r="D94" s="89"/>
      <c r="E94" s="89"/>
      <c r="F94" s="89"/>
      <c r="G94" s="89"/>
      <c r="H94" s="89"/>
      <c r="I94" s="89"/>
      <c r="J94" s="89"/>
      <c r="K94" s="89"/>
    </row>
    <row r="95" spans="1:11" s="70" customFormat="1" x14ac:dyDescent="0.2"/>
    <row r="96" spans="1:11" s="70" customFormat="1" x14ac:dyDescent="0.2">
      <c r="C96" s="89"/>
      <c r="D96" s="89"/>
      <c r="E96" s="89"/>
      <c r="F96" s="89"/>
      <c r="G96" s="89"/>
      <c r="H96" s="89"/>
      <c r="I96" s="89"/>
      <c r="J96" s="89"/>
      <c r="K96" s="89"/>
    </row>
    <row r="97" spans="3:11" s="70" customFormat="1" x14ac:dyDescent="0.2"/>
    <row r="98" spans="3:11" s="70" customFormat="1" x14ac:dyDescent="0.2"/>
    <row r="99" spans="3:11" s="70" customFormat="1" x14ac:dyDescent="0.2"/>
    <row r="100" spans="3:11" s="70" customFormat="1" x14ac:dyDescent="0.2">
      <c r="C100" s="89"/>
      <c r="D100" s="89"/>
      <c r="E100" s="89"/>
      <c r="F100" s="89"/>
      <c r="G100" s="89"/>
      <c r="H100" s="89"/>
      <c r="I100" s="89"/>
      <c r="J100" s="89"/>
      <c r="K100" s="89"/>
    </row>
    <row r="101" spans="3:11" s="70" customFormat="1" x14ac:dyDescent="0.2"/>
    <row r="102" spans="3:11" s="70" customFormat="1" x14ac:dyDescent="0.2"/>
    <row r="103" spans="3:11" s="70" customFormat="1" x14ac:dyDescent="0.2"/>
    <row r="104" spans="3:11" s="70" customFormat="1" x14ac:dyDescent="0.2"/>
    <row r="105" spans="3:11" s="70" customFormat="1" x14ac:dyDescent="0.2"/>
    <row r="106" spans="3:11" s="70" customFormat="1" x14ac:dyDescent="0.2"/>
    <row r="107" spans="3:11" s="70" customFormat="1" x14ac:dyDescent="0.2"/>
    <row r="108" spans="3:11" s="70" customFormat="1" x14ac:dyDescent="0.2"/>
    <row r="109" spans="3:11" s="70" customFormat="1" x14ac:dyDescent="0.2"/>
    <row r="110" spans="3:11" s="70" customFormat="1" x14ac:dyDescent="0.2"/>
    <row r="111" spans="3:11" s="70" customFormat="1" x14ac:dyDescent="0.2"/>
    <row r="112" spans="3:11" s="70" customFormat="1" x14ac:dyDescent="0.2"/>
    <row r="113" s="70" customFormat="1" x14ac:dyDescent="0.2"/>
    <row r="114" s="70" customFormat="1" x14ac:dyDescent="0.2"/>
    <row r="115" s="70" customFormat="1" x14ac:dyDescent="0.2"/>
    <row r="116" s="70" customFormat="1" x14ac:dyDescent="0.2"/>
    <row r="117" s="70" customFormat="1" x14ac:dyDescent="0.2"/>
    <row r="118" s="70" customFormat="1" x14ac:dyDescent="0.2"/>
    <row r="119" s="70" customFormat="1" x14ac:dyDescent="0.2"/>
    <row r="120" s="70" customFormat="1" x14ac:dyDescent="0.2"/>
    <row r="121" s="70" customFormat="1" x14ac:dyDescent="0.2"/>
    <row r="122" s="70" customFormat="1" x14ac:dyDescent="0.2"/>
    <row r="123" s="70" customFormat="1" x14ac:dyDescent="0.2"/>
    <row r="124" s="70" customFormat="1" x14ac:dyDescent="0.2"/>
    <row r="125" s="70" customFormat="1" x14ac:dyDescent="0.2"/>
    <row r="126" s="70" customFormat="1" x14ac:dyDescent="0.2"/>
    <row r="127" s="70" customFormat="1" x14ac:dyDescent="0.2"/>
    <row r="128" s="70" customFormat="1" x14ac:dyDescent="0.2"/>
    <row r="129" s="70" customFormat="1" x14ac:dyDescent="0.2"/>
    <row r="130" s="70" customFormat="1" x14ac:dyDescent="0.2"/>
    <row r="131" s="70" customFormat="1" x14ac:dyDescent="0.2"/>
    <row r="132" s="70" customFormat="1" x14ac:dyDescent="0.2"/>
    <row r="133" s="70" customFormat="1" x14ac:dyDescent="0.2"/>
    <row r="134" s="70" customFormat="1" x14ac:dyDescent="0.2"/>
    <row r="135" s="70" customFormat="1" x14ac:dyDescent="0.2"/>
    <row r="136" s="70" customFormat="1" x14ac:dyDescent="0.2"/>
    <row r="137" s="70" customFormat="1" x14ac:dyDescent="0.2"/>
    <row r="138" s="70" customFormat="1" x14ac:dyDescent="0.2"/>
    <row r="139" s="70" customFormat="1" x14ac:dyDescent="0.2"/>
    <row r="140" s="70" customFormat="1" x14ac:dyDescent="0.2"/>
    <row r="141" s="70" customFormat="1" x14ac:dyDescent="0.2"/>
    <row r="142" s="70" customFormat="1" x14ac:dyDescent="0.2"/>
    <row r="143" s="70" customFormat="1" x14ac:dyDescent="0.2"/>
    <row r="144" s="70" customFormat="1" x14ac:dyDescent="0.2"/>
    <row r="145" s="70" customFormat="1" x14ac:dyDescent="0.2"/>
    <row r="146" s="70" customFormat="1" x14ac:dyDescent="0.2"/>
    <row r="147" s="70" customFormat="1" x14ac:dyDescent="0.2"/>
    <row r="148" s="70" customFormat="1" x14ac:dyDescent="0.2"/>
    <row r="149" s="70" customFormat="1" x14ac:dyDescent="0.2"/>
    <row r="150" s="70" customFormat="1" x14ac:dyDescent="0.2"/>
    <row r="151" s="70" customFormat="1" x14ac:dyDescent="0.2"/>
    <row r="152" s="70" customFormat="1" x14ac:dyDescent="0.2"/>
    <row r="153" s="70" customFormat="1" x14ac:dyDescent="0.2"/>
    <row r="154" s="70" customFormat="1" x14ac:dyDescent="0.2"/>
    <row r="155" s="70" customFormat="1" x14ac:dyDescent="0.2"/>
    <row r="156" s="70" customFormat="1" x14ac:dyDescent="0.2"/>
    <row r="157" s="70" customFormat="1" x14ac:dyDescent="0.2"/>
    <row r="158" s="70" customFormat="1" x14ac:dyDescent="0.2"/>
    <row r="159" s="70" customFormat="1" x14ac:dyDescent="0.2"/>
    <row r="160" s="70" customFormat="1" x14ac:dyDescent="0.2"/>
    <row r="161" s="70" customFormat="1" x14ac:dyDescent="0.2"/>
    <row r="162" s="70" customFormat="1" x14ac:dyDescent="0.2"/>
    <row r="163" s="70" customFormat="1" x14ac:dyDescent="0.2"/>
    <row r="164" s="70" customFormat="1" x14ac:dyDescent="0.2"/>
    <row r="165" s="70" customFormat="1" x14ac:dyDescent="0.2"/>
    <row r="166" s="70" customFormat="1" x14ac:dyDescent="0.2"/>
    <row r="167" s="70" customFormat="1" x14ac:dyDescent="0.2"/>
    <row r="168" s="70" customFormat="1" x14ac:dyDescent="0.2"/>
    <row r="169" s="70" customFormat="1" x14ac:dyDescent="0.2"/>
    <row r="170" s="70" customFormat="1" x14ac:dyDescent="0.2"/>
    <row r="171" s="70" customFormat="1" x14ac:dyDescent="0.2"/>
    <row r="172" s="70" customFormat="1" x14ac:dyDescent="0.2"/>
    <row r="173" s="70" customFormat="1" x14ac:dyDescent="0.2"/>
    <row r="174" s="70" customFormat="1" x14ac:dyDescent="0.2"/>
    <row r="175" s="70" customFormat="1" x14ac:dyDescent="0.2"/>
  </sheetData>
  <mergeCells count="7">
    <mergeCell ref="A85:K85"/>
    <mergeCell ref="A1:K1"/>
    <mergeCell ref="A2:K2"/>
    <mergeCell ref="A3:A4"/>
    <mergeCell ref="B3:B4"/>
    <mergeCell ref="C3:F3"/>
    <mergeCell ref="G3:J3"/>
  </mergeCells>
  <pageMargins left="0.25" right="0.25" top="0.25" bottom="0.25" header="0.25" footer="0.25"/>
  <pageSetup scale="45" orientation="portrait" horizontalDpi="4294967295" verticalDpi="4294967295"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Contents</vt:lpstr>
      <vt:lpstr>Table 1</vt:lpstr>
      <vt:lpstr>Table 2</vt:lpstr>
      <vt:lpstr>Table 3</vt:lpstr>
      <vt:lpstr>'Table 1'!Print_Area</vt:lpstr>
      <vt:lpstr>'Table 2'!Print_Area</vt:lpstr>
      <vt:lpstr>'Table 3'!Print_Area</vt:lpstr>
    </vt:vector>
  </TitlesOfParts>
  <Company>DSC System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DSC User</dc:creator>
  <cp:lastModifiedBy>Windows User</cp:lastModifiedBy>
  <cp:lastPrinted>2016-06-21T19:51:25Z</cp:lastPrinted>
  <dcterms:created xsi:type="dcterms:W3CDTF">2007-03-14T18:09:07Z</dcterms:created>
  <dcterms:modified xsi:type="dcterms:W3CDTF">2017-07-14T13:39:00Z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-1623949787</vt:i4>
  </property>
  <property fmtid="{D5CDD505-2E9C-101B-9397-08002B2CF9AE}" pid="3" name="_NewReviewCycle">
    <vt:lpwstr/>
  </property>
  <property fmtid="{D5CDD505-2E9C-101B-9397-08002B2CF9AE}" pid="4" name="_EmailSubject">
    <vt:lpwstr>Derivatives Tables to Check</vt:lpwstr>
  </property>
  <property fmtid="{D5CDD505-2E9C-101B-9397-08002B2CF9AE}" pid="5" name="_AuthorEmail">
    <vt:lpwstr>Douglas.Weinberg@bea.gov</vt:lpwstr>
  </property>
  <property fmtid="{D5CDD505-2E9C-101B-9397-08002B2CF9AE}" pid="6" name="_AuthorEmailDisplayName">
    <vt:lpwstr>Weinberg, Douglas</vt:lpwstr>
  </property>
  <property fmtid="{D5CDD505-2E9C-101B-9397-08002B2CF9AE}" pid="7" name="_ReviewingToolsShownOnce">
    <vt:lpwstr/>
  </property>
</Properties>
</file>