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worksheets/sheet6.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420" windowWidth="17955" windowHeight="11475"/>
  </bookViews>
  <sheets>
    <sheet name="1999 foreign aff" sheetId="1" r:id="rId1"/>
    <sheet name="2004 foreign aff" sheetId="2" r:id="rId2"/>
    <sheet name="2009 foreign aff" sheetId="3" r:id="rId3"/>
    <sheet name="1999 U.S. aff" sheetId="4" r:id="rId4"/>
    <sheet name="2004 U.S. aff" sheetId="5" r:id="rId5"/>
    <sheet name="2009 U.S. aff" sheetId="6" r:id="rId6"/>
  </sheets>
  <definedNames>
    <definedName name="_xlnm.Print_Area" localSheetId="0">'1999 foreign aff'!$A$1:$H$49</definedName>
    <definedName name="_xlnm.Print_Area" localSheetId="3">'1999 U.S. aff'!$A$1:$G$52</definedName>
    <definedName name="_xlnm.Print_Area" localSheetId="1">'2004 foreign aff'!$A$1:$G$49</definedName>
    <definedName name="_xlnm.Print_Area" localSheetId="4">'2004 U.S. aff'!$A$1:$G$52</definedName>
    <definedName name="_xlnm.Print_Area" localSheetId="2">'2009 foreign aff'!$A$1:$G$48</definedName>
    <definedName name="_xlnm.Print_Area" localSheetId="5">'2009 U.S. aff'!$A$1:$G$51</definedName>
  </definedNames>
  <calcPr calcId="145621"/>
</workbook>
</file>

<file path=xl/calcChain.xml><?xml version="1.0" encoding="utf-8"?>
<calcChain xmlns="http://schemas.openxmlformats.org/spreadsheetml/2006/main">
  <c r="D23" i="2" l="1"/>
  <c r="D22" i="2"/>
  <c r="D21" i="2"/>
  <c r="D20" i="2"/>
  <c r="D19" i="2"/>
  <c r="D18" i="2"/>
  <c r="D17" i="2"/>
  <c r="D16" i="2"/>
  <c r="D15" i="2"/>
  <c r="D14" i="2"/>
  <c r="D13" i="2"/>
  <c r="D12" i="2"/>
  <c r="D11" i="2"/>
  <c r="D10" i="2"/>
  <c r="D9" i="2"/>
  <c r="D8" i="2"/>
  <c r="D7" i="2"/>
  <c r="D6" i="2"/>
  <c r="D5" i="2"/>
  <c r="D23" i="3"/>
  <c r="D22" i="3"/>
  <c r="D21" i="3"/>
  <c r="D20" i="3"/>
  <c r="D19" i="3"/>
  <c r="D18" i="3"/>
  <c r="D17" i="3"/>
  <c r="D16" i="3"/>
  <c r="D15" i="3"/>
  <c r="D14" i="3"/>
  <c r="D13" i="3"/>
  <c r="D12" i="3"/>
  <c r="D11" i="3"/>
  <c r="D10" i="3"/>
  <c r="D9" i="3"/>
  <c r="D8" i="3"/>
  <c r="D7" i="3"/>
  <c r="D6" i="3"/>
  <c r="D5" i="3"/>
  <c r="D3" i="3"/>
  <c r="D3" i="2"/>
  <c r="D3" i="1"/>
  <c r="D4" i="3" l="1"/>
  <c r="D4" i="2"/>
  <c r="D23" i="1" l="1"/>
  <c r="D22" i="1"/>
  <c r="D21" i="1"/>
  <c r="D20" i="1"/>
  <c r="D19" i="1"/>
  <c r="D18" i="1"/>
  <c r="D17" i="1"/>
  <c r="D16" i="1"/>
  <c r="D15" i="1"/>
  <c r="D14" i="1"/>
  <c r="D13" i="1"/>
  <c r="D12" i="1"/>
  <c r="D10" i="1"/>
  <c r="D9" i="1"/>
  <c r="D8" i="1"/>
  <c r="D7" i="1"/>
  <c r="D6" i="1"/>
  <c r="D5" i="1"/>
  <c r="D4" i="1"/>
</calcChain>
</file>

<file path=xl/sharedStrings.xml><?xml version="1.0" encoding="utf-8"?>
<sst xmlns="http://schemas.openxmlformats.org/spreadsheetml/2006/main" count="338" uniqueCount="79">
  <si>
    <t>Profits and Employment of Foreign Affiliates of U.S. Parents in High-Tech Industries, 1999</t>
  </si>
  <si>
    <t>Employment of foreign affiliates</t>
  </si>
  <si>
    <t>Profits and Employment of Foreign Affiliates of U.S. Parents in High-Tech Industries, 2004</t>
  </si>
  <si>
    <t xml:space="preserve">   Ireland</t>
  </si>
  <si>
    <t xml:space="preserve">   Netherlands</t>
  </si>
  <si>
    <t xml:space="preserve">   United Kingdom</t>
  </si>
  <si>
    <t xml:space="preserve">   Switzerland</t>
  </si>
  <si>
    <t xml:space="preserve">   Japan</t>
  </si>
  <si>
    <t xml:space="preserve">   Germany</t>
  </si>
  <si>
    <t xml:space="preserve">   Singapore</t>
  </si>
  <si>
    <t xml:space="preserve">   Panama</t>
  </si>
  <si>
    <t xml:space="preserve">   Canada</t>
  </si>
  <si>
    <t xml:space="preserve">   U.K. Caribbean</t>
  </si>
  <si>
    <t xml:space="preserve">   Belgium</t>
  </si>
  <si>
    <t xml:space="preserve">   Malaysia</t>
  </si>
  <si>
    <t>All countries</t>
  </si>
  <si>
    <t xml:space="preserve">   France</t>
  </si>
  <si>
    <t xml:space="preserve">   Barbados</t>
  </si>
  <si>
    <t xml:space="preserve">   Sweden</t>
  </si>
  <si>
    <t xml:space="preserve">   China</t>
  </si>
  <si>
    <t xml:space="preserve">   Hong Kong</t>
  </si>
  <si>
    <t xml:space="preserve">   Italy</t>
  </si>
  <si>
    <t xml:space="preserve">   Brazil</t>
  </si>
  <si>
    <t xml:space="preserve">   Spain</t>
  </si>
  <si>
    <t>The countries shown are the top 20 countries in terms of net income of foreign affiliates.</t>
  </si>
  <si>
    <t>Profits and Employment of Foreign Affiliates of U.S. Parents in High-Tech Industries, 2009</t>
  </si>
  <si>
    <t>(D)</t>
  </si>
  <si>
    <t xml:space="preserve">   Luxembourg</t>
  </si>
  <si>
    <t xml:space="preserve">   Bermuda</t>
  </si>
  <si>
    <t xml:space="preserve">   Netherlands Antilles</t>
  </si>
  <si>
    <t xml:space="preserve">   Austria</t>
  </si>
  <si>
    <t xml:space="preserve">   Australia</t>
  </si>
  <si>
    <t xml:space="preserve">   South Korea</t>
  </si>
  <si>
    <t>Net income of foreign affiliates        (millions of dollars)</t>
  </si>
  <si>
    <t>they did not exist in the original (1997) NAICS industries that were used to collect the 1999</t>
  </si>
  <si>
    <r>
      <t xml:space="preserve">Hecker, "High Technology Employment: A NAICS-Based Update," </t>
    </r>
    <r>
      <rPr>
        <i/>
        <sz val="11"/>
        <color theme="1"/>
        <rFont val="Calibri"/>
        <family val="2"/>
        <scheme val="minor"/>
      </rPr>
      <t>Monthly Labor Review</t>
    </r>
    <r>
      <rPr>
        <sz val="11"/>
        <color theme="1"/>
        <rFont val="Calibri"/>
        <family val="2"/>
        <scheme val="minor"/>
      </rPr>
      <t>,</t>
    </r>
  </si>
  <si>
    <t>"High-tech" industries are the Level 1 High Tech industries identified in David E.</t>
  </si>
  <si>
    <t>data for foreign affiliates.</t>
  </si>
  <si>
    <t>July 2005, pp. 57-72.</t>
  </si>
  <si>
    <t>The NAICS industries in this group are:</t>
  </si>
  <si>
    <t>NAICS 3254 -- Pharmaceutical and medicine manufacturing</t>
  </si>
  <si>
    <t>NAICS 3341 -- Computer and peripheral equipment manufacturing</t>
  </si>
  <si>
    <t>NAICS 3342 -- Communications equipment manufacturing</t>
  </si>
  <si>
    <t>NAICS 3344 -- Semiconductor and other electronic component manufacturing</t>
  </si>
  <si>
    <t>NAICS 3345 -- Navigational, measuring, electromedical, and control instruments manufacturing</t>
  </si>
  <si>
    <t>NAICS 3364 -- Aerospace product and parts manufacturing</t>
  </si>
  <si>
    <t>NAICS 5112 -- Software publishers</t>
  </si>
  <si>
    <r>
      <t>NAICS 5161</t>
    </r>
    <r>
      <rPr>
        <vertAlign val="superscript"/>
        <sz val="11"/>
        <color theme="1"/>
        <rFont val="Calibri"/>
        <family val="2"/>
        <scheme val="minor"/>
      </rPr>
      <t>a</t>
    </r>
    <r>
      <rPr>
        <sz val="11"/>
        <color theme="1"/>
        <rFont val="Calibri"/>
        <family val="2"/>
        <scheme val="minor"/>
      </rPr>
      <t xml:space="preserve"> -- Internet publishing and broadcasting</t>
    </r>
  </si>
  <si>
    <t>(a) NAICS industries 5161, 5179, 5181, and 5182 were excluded from these tabulations because</t>
  </si>
  <si>
    <r>
      <t>NAICS 5179</t>
    </r>
    <r>
      <rPr>
        <vertAlign val="superscript"/>
        <sz val="11"/>
        <color theme="1"/>
        <rFont val="Calibri"/>
        <family val="2"/>
        <scheme val="minor"/>
      </rPr>
      <t>a</t>
    </r>
    <r>
      <rPr>
        <sz val="11"/>
        <color theme="1"/>
        <rFont val="Calibri"/>
        <family val="2"/>
        <scheme val="minor"/>
      </rPr>
      <t xml:space="preserve"> -- Other telecommunications</t>
    </r>
  </si>
  <si>
    <r>
      <t>NAICS 5181</t>
    </r>
    <r>
      <rPr>
        <vertAlign val="superscript"/>
        <sz val="11"/>
        <color theme="1"/>
        <rFont val="Calibri"/>
        <family val="2"/>
        <scheme val="minor"/>
      </rPr>
      <t>a</t>
    </r>
    <r>
      <rPr>
        <sz val="11"/>
        <color theme="1"/>
        <rFont val="Calibri"/>
        <family val="2"/>
        <scheme val="minor"/>
      </rPr>
      <t xml:space="preserve"> -- Internet service providers and Web search portals</t>
    </r>
  </si>
  <si>
    <r>
      <t>NAICS 5182</t>
    </r>
    <r>
      <rPr>
        <vertAlign val="superscript"/>
        <sz val="11"/>
        <color theme="1"/>
        <rFont val="Calibri"/>
        <family val="2"/>
        <scheme val="minor"/>
      </rPr>
      <t>a</t>
    </r>
    <r>
      <rPr>
        <sz val="11"/>
        <color theme="1"/>
        <rFont val="Calibri"/>
        <family val="2"/>
        <scheme val="minor"/>
      </rPr>
      <t xml:space="preserve"> -- Data processing, hosting, and related services</t>
    </r>
  </si>
  <si>
    <t>NAICS 5413 -- Architectural, engineering, and related services</t>
  </si>
  <si>
    <t>NAICS 5415 -- Computer systems design and related services</t>
  </si>
  <si>
    <t>NAICS 5417 -- Scientific research and development services</t>
  </si>
  <si>
    <t>(D) Suppressed to avoid disclosure of data of individual companies.</t>
  </si>
  <si>
    <t>Net income per employee (dollars per employee)</t>
  </si>
  <si>
    <t>Profits and Employment in High-Tech Industries for Majority-Owned</t>
  </si>
  <si>
    <t>U.S. Affiliates of Foreign Companies, 1999</t>
  </si>
  <si>
    <t>Net income of U.S. affiliates        (millions of dollars)</t>
  </si>
  <si>
    <t>Employment of U.S. affiliates</t>
  </si>
  <si>
    <t>By country of UBO</t>
  </si>
  <si>
    <t xml:space="preserve">   United States</t>
  </si>
  <si>
    <t xml:space="preserve">   Taiwan</t>
  </si>
  <si>
    <t xml:space="preserve">   Israel</t>
  </si>
  <si>
    <t xml:space="preserve">   Lebanon</t>
  </si>
  <si>
    <t xml:space="preserve">   Finland</t>
  </si>
  <si>
    <t xml:space="preserve">   Thailand</t>
  </si>
  <si>
    <r>
      <t xml:space="preserve">Foreign direct investment in the United States represents the ownership or control, directly or indirectly, by one foreign resident, the foreign parent, of at least 10 percent of a U.S. business enterprise, which is called a </t>
    </r>
    <r>
      <rPr>
        <b/>
        <sz val="11"/>
        <color theme="1"/>
        <rFont val="Calibri"/>
        <family val="2"/>
        <scheme val="minor"/>
      </rPr>
      <t>U.S. affiliate</t>
    </r>
    <r>
      <rPr>
        <sz val="11"/>
        <color theme="1"/>
        <rFont val="Calibri"/>
        <family val="2"/>
        <scheme val="minor"/>
      </rPr>
      <t xml:space="preserve">. The </t>
    </r>
    <r>
      <rPr>
        <b/>
        <sz val="11"/>
        <color theme="1"/>
        <rFont val="Calibri"/>
        <family val="2"/>
        <scheme val="minor"/>
      </rPr>
      <t>foreign parent group</t>
    </r>
    <r>
      <rPr>
        <sz val="11"/>
        <color theme="1"/>
        <rFont val="Calibri"/>
        <family val="2"/>
        <scheme val="minor"/>
      </rPr>
      <t xml:space="preserve"> consists of (1) the foreign parent, (2) any foreign person (including a company), proceeding up the foreign parent’s ownership chain, that owns more than 50 percent of the person below it, up to and including the</t>
    </r>
    <r>
      <rPr>
        <b/>
        <sz val="11"/>
        <color theme="1"/>
        <rFont val="Calibri"/>
        <family val="2"/>
        <scheme val="minor"/>
      </rPr>
      <t xml:space="preserve"> </t>
    </r>
    <r>
      <rPr>
        <sz val="11"/>
        <color theme="1"/>
        <rFont val="Calibri"/>
        <family val="2"/>
        <scheme val="minor"/>
      </rPr>
      <t xml:space="preserve">ultimate beneficial owner, and (3) any foreign person, proceeding down the ownership chain(s) of each of these members, that is owned more than 50 percent by the person above it.  The </t>
    </r>
    <r>
      <rPr>
        <b/>
        <sz val="11"/>
        <color theme="1"/>
        <rFont val="Calibri"/>
        <family val="2"/>
        <scheme val="minor"/>
      </rPr>
      <t>ultimate beneficial owner (UBO)</t>
    </r>
    <r>
      <rPr>
        <sz val="11"/>
        <color theme="1"/>
        <rFont val="Calibri"/>
        <family val="2"/>
        <scheme val="minor"/>
      </rPr>
      <t xml:space="preserve"> of a U.S. affiliate is the first person, proceeding up the affiliate’s ownership chain, that is not more than 50 percent owned by another person. The UBO ultimately owns or controls the affiliate and derives the benefits and assumes the risks associated with ownership or control. Unlike the foreign parent, the UBO of a U.S. affiliate may be located in the United States.</t>
    </r>
  </si>
  <si>
    <t>The countries shown are the top 12 countries in terms of net income of U.S. affiliates.</t>
  </si>
  <si>
    <t>data for U.S. affiliates.</t>
  </si>
  <si>
    <t xml:space="preserve">Profits and Employment in High-Tech Industries for Majority-Owned </t>
  </si>
  <si>
    <t>U.S. Affiliates of Foreign Companies, 2004</t>
  </si>
  <si>
    <t xml:space="preserve">   Norway</t>
  </si>
  <si>
    <t xml:space="preserve">   India</t>
  </si>
  <si>
    <t xml:space="preserve">   Denmark</t>
  </si>
  <si>
    <t>U.S. Affiliates of Foreign Companies, 2009</t>
  </si>
  <si>
    <t xml:space="preserve">   Bahrain</t>
  </si>
  <si>
    <r>
      <t xml:space="preserve">U.S. direct investment abroad represents the ownership or control, directly or indirectly, by one U.S. resident, the </t>
    </r>
    <r>
      <rPr>
        <b/>
        <sz val="11"/>
        <color theme="1"/>
        <rFont val="Calibri"/>
        <family val="2"/>
        <scheme val="minor"/>
      </rPr>
      <t>U.S. parent</t>
    </r>
    <r>
      <rPr>
        <sz val="11"/>
        <color theme="1"/>
        <rFont val="Calibri"/>
        <family val="2"/>
        <scheme val="minor"/>
      </rPr>
      <t xml:space="preserve">, of at least 10 percent of a foreign business enterprise, which is called a </t>
    </r>
    <r>
      <rPr>
        <b/>
        <sz val="11"/>
        <color theme="1"/>
        <rFont val="Calibri"/>
        <family val="2"/>
        <scheme val="minor"/>
      </rPr>
      <t>foreign affiliate</t>
    </r>
    <r>
      <rPr>
        <sz val="11"/>
        <color theme="1"/>
        <rFont val="Calibri"/>
        <family val="2"/>
        <scheme val="minor"/>
      </rPr>
      <t>.  The data for foreign affiliates shown here cover only those that are majority-owned by their U.S. parent.</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</si>
</sst>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
  </numFmts>
  <fonts count="4" x14ac:knownFonts="1">
    <font>
      <sz val="11"/>
      <color theme="1"/>
      <name val="Calibri"/>
      <family val="2"/>
      <scheme val="minor"/>
    </font>
    <font>
      <b/>
      <sz val="11"/>
      <color theme="1"/>
      <name val="Calibri"/>
      <family val="2"/>
      <scheme val="minor"/>
    </font>
    <font>
      <i/>
      <sz val="11"/>
      <color theme="1"/>
      <name val="Calibri"/>
      <family val="2"/>
      <scheme val="minor"/>
    </font>
    <font>
      <vertAlign val="superscript"/>
      <sz val="11"/>
      <color theme="1"/>
      <name val="Calibri"/>
      <family val="2"/>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s>
  <cellStyleXfs count="1">
    <xf numFmtId="0" fontId="0" fillId="0" borderId="0"/>
  </cellStyleXfs>
  <cellXfs count="29">
    <xf numFmtId="0" fontId="0" fillId="0" borderId="0" xfId="0"/>
    <xf numFmtId="3" fontId="0" fillId="0" borderId="0" xfId="0" applyNumberFormat="1"/>
    <xf numFmtId="164" fontId="0" fillId="0" borderId="0" xfId="0" applyNumberFormat="1"/>
    <xf numFmtId="3" fontId="0" fillId="0" borderId="0" xfId="0" applyNumberFormat="1" applyAlignment="1">
      <alignment horizontal="right"/>
    </xf>
    <xf numFmtId="0" fontId="1" fillId="0" borderId="0" xfId="0" applyFont="1"/>
    <xf numFmtId="0" fontId="0" fillId="0" borderId="1" xfId="0" applyBorder="1"/>
    <xf numFmtId="0" fontId="0" fillId="0" borderId="1" xfId="0" applyBorder="1" applyAlignment="1">
      <alignment horizontal="center" wrapText="1"/>
    </xf>
    <xf numFmtId="0" fontId="1" fillId="0" borderId="2" xfId="0" applyFont="1" applyBorder="1"/>
    <xf numFmtId="3" fontId="1" fillId="0" borderId="2" xfId="0" applyNumberFormat="1" applyFont="1" applyBorder="1"/>
    <xf numFmtId="164" fontId="1" fillId="0" borderId="2" xfId="0" applyNumberFormat="1" applyFont="1" applyBorder="1"/>
    <xf numFmtId="0" fontId="0" fillId="0" borderId="3" xfId="0" applyBorder="1"/>
    <xf numFmtId="3" fontId="0" fillId="0" borderId="3" xfId="0" applyNumberFormat="1" applyBorder="1"/>
    <xf numFmtId="164" fontId="0" fillId="0" borderId="3" xfId="0" applyNumberFormat="1" applyBorder="1"/>
    <xf numFmtId="3" fontId="0" fillId="0" borderId="3" xfId="0" quotePrefix="1" applyNumberFormat="1" applyBorder="1" applyAlignment="1">
      <alignment horizontal="right"/>
    </xf>
    <xf numFmtId="0" fontId="0" fillId="0" borderId="4" xfId="0" applyBorder="1"/>
    <xf numFmtId="3" fontId="0" fillId="0" borderId="4" xfId="0" applyNumberFormat="1" applyBorder="1"/>
    <xf numFmtId="164" fontId="0" fillId="0" borderId="4" xfId="0" applyNumberFormat="1" applyBorder="1"/>
    <xf numFmtId="3" fontId="0" fillId="0" borderId="3" xfId="0" applyNumberFormat="1" applyBorder="1" applyAlignment="1">
      <alignment horizontal="right"/>
    </xf>
    <xf numFmtId="0" fontId="0" fillId="0" borderId="2" xfId="0" applyBorder="1" applyAlignment="1">
      <alignment horizontal="center"/>
    </xf>
    <xf numFmtId="0" fontId="0" fillId="0" borderId="2" xfId="0" applyBorder="1" applyAlignment="1">
      <alignment horizontal="center" wrapText="1"/>
    </xf>
    <xf numFmtId="0" fontId="1" fillId="0" borderId="3" xfId="0" applyFont="1" applyBorder="1"/>
    <xf numFmtId="3" fontId="1" fillId="0" borderId="3" xfId="0" applyNumberFormat="1" applyFont="1" applyBorder="1"/>
    <xf numFmtId="164" fontId="1" fillId="0" borderId="3" xfId="0" applyNumberFormat="1" applyFont="1" applyBorder="1"/>
    <xf numFmtId="3" fontId="0" fillId="0" borderId="4" xfId="0" applyNumberFormat="1" applyBorder="1" applyAlignment="1">
      <alignment horizontal="right"/>
    </xf>
    <xf numFmtId="0" fontId="0" fillId="0" borderId="0" xfId="0" applyAlignment="1">
      <alignment horizontal="right"/>
    </xf>
    <xf numFmtId="0" fontId="0" fillId="0" borderId="0" xfId="0" applyBorder="1" applyAlignment="1">
      <alignment wrapText="1"/>
    </xf>
    <xf numFmtId="164" fontId="0" fillId="0" borderId="3" xfId="0" applyNumberFormat="1" applyFont="1" applyBorder="1"/>
    <xf numFmtId="164" fontId="0" fillId="0" borderId="4" xfId="0" applyNumberFormat="1" applyFont="1" applyBorder="1"/>
    <xf numFmtId="0" fontId="0" fillId="0" borderId="5" xfId="0"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9"/>
  <sheetViews>
    <sheetView tabSelected="1" workbookViewId="0"/>
  </sheetViews>
  <sheetFormatPr defaultRowHeight="15" x14ac:dyDescent="0.25"/>
  <cols>
    <col min="1" max="1" width="22.140625" customWidth="1"/>
    <col min="2" max="4" width="13.7109375" customWidth="1"/>
  </cols>
  <sheetData>
    <row r="1" spans="1:4" x14ac:dyDescent="0.25">
      <c r="A1" s="4" t="s">
        <v>0</v>
      </c>
    </row>
    <row r="2" spans="1:4" ht="98.25" customHeight="1" x14ac:dyDescent="0.25">
      <c r="A2" s="5"/>
      <c r="B2" s="6" t="s">
        <v>33</v>
      </c>
      <c r="C2" s="6" t="s">
        <v>1</v>
      </c>
      <c r="D2" s="6" t="s">
        <v>56</v>
      </c>
    </row>
    <row r="3" spans="1:4" ht="15" customHeight="1" x14ac:dyDescent="0.25">
      <c r="A3" s="7" t="s">
        <v>15</v>
      </c>
      <c r="B3" s="8">
        <v>50333</v>
      </c>
      <c r="C3" s="8">
        <v>1653000</v>
      </c>
      <c r="D3" s="9">
        <f>(B3/C3*1000000)</f>
        <v>30449.485783424076</v>
      </c>
    </row>
    <row r="4" spans="1:4" ht="15" customHeight="1" x14ac:dyDescent="0.25">
      <c r="A4" s="10" t="s">
        <v>3</v>
      </c>
      <c r="B4" s="11">
        <v>9295</v>
      </c>
      <c r="C4" s="11">
        <v>45500</v>
      </c>
      <c r="D4" s="12">
        <f>(B4/C4*1000000)</f>
        <v>204285.71428571429</v>
      </c>
    </row>
    <row r="5" spans="1:4" x14ac:dyDescent="0.25">
      <c r="A5" s="10" t="s">
        <v>4</v>
      </c>
      <c r="B5" s="11">
        <v>5496</v>
      </c>
      <c r="C5" s="11">
        <v>37500</v>
      </c>
      <c r="D5" s="12">
        <f t="shared" ref="D5:D23" si="0">(B5/C5*1000000)</f>
        <v>146560</v>
      </c>
    </row>
    <row r="6" spans="1:4" x14ac:dyDescent="0.25">
      <c r="A6" s="10" t="s">
        <v>5</v>
      </c>
      <c r="B6" s="11">
        <v>4822</v>
      </c>
      <c r="C6" s="11">
        <v>194100</v>
      </c>
      <c r="D6" s="12">
        <f t="shared" si="0"/>
        <v>24842.864502833589</v>
      </c>
    </row>
    <row r="7" spans="1:4" x14ac:dyDescent="0.25">
      <c r="A7" s="10" t="s">
        <v>6</v>
      </c>
      <c r="B7" s="11">
        <v>4477</v>
      </c>
      <c r="C7" s="11">
        <v>15600</v>
      </c>
      <c r="D7" s="12">
        <f t="shared" si="0"/>
        <v>286987.1794871795</v>
      </c>
    </row>
    <row r="8" spans="1:4" x14ac:dyDescent="0.25">
      <c r="A8" s="10" t="s">
        <v>7</v>
      </c>
      <c r="B8" s="11">
        <v>2893</v>
      </c>
      <c r="C8" s="11">
        <v>110500</v>
      </c>
      <c r="D8" s="12">
        <f t="shared" si="0"/>
        <v>26180.995475113123</v>
      </c>
    </row>
    <row r="9" spans="1:4" x14ac:dyDescent="0.25">
      <c r="A9" s="10" t="s">
        <v>8</v>
      </c>
      <c r="B9" s="11">
        <v>2333</v>
      </c>
      <c r="C9" s="11">
        <v>114900</v>
      </c>
      <c r="D9" s="12">
        <f t="shared" si="0"/>
        <v>20304.612706701479</v>
      </c>
    </row>
    <row r="10" spans="1:4" x14ac:dyDescent="0.25">
      <c r="A10" s="10" t="s">
        <v>9</v>
      </c>
      <c r="B10" s="11">
        <v>2113</v>
      </c>
      <c r="C10" s="11">
        <v>61200</v>
      </c>
      <c r="D10" s="12">
        <f t="shared" si="0"/>
        <v>34526.143790849674</v>
      </c>
    </row>
    <row r="11" spans="1:4" x14ac:dyDescent="0.25">
      <c r="A11" s="10" t="s">
        <v>10</v>
      </c>
      <c r="B11" s="13" t="s">
        <v>26</v>
      </c>
      <c r="C11" s="13" t="s">
        <v>26</v>
      </c>
      <c r="D11" s="12">
        <v>6526666.666666666</v>
      </c>
    </row>
    <row r="12" spans="1:4" x14ac:dyDescent="0.25">
      <c r="A12" s="10" t="s">
        <v>11</v>
      </c>
      <c r="B12" s="11">
        <v>1919</v>
      </c>
      <c r="C12" s="11">
        <v>107200</v>
      </c>
      <c r="D12" s="12">
        <f t="shared" si="0"/>
        <v>17901.119402985078</v>
      </c>
    </row>
    <row r="13" spans="1:4" x14ac:dyDescent="0.25">
      <c r="A13" s="10" t="s">
        <v>12</v>
      </c>
      <c r="B13" s="11">
        <v>1798</v>
      </c>
      <c r="C13" s="11">
        <v>100</v>
      </c>
      <c r="D13" s="12">
        <f t="shared" si="0"/>
        <v>17980000</v>
      </c>
    </row>
    <row r="14" spans="1:4" x14ac:dyDescent="0.25">
      <c r="A14" s="10" t="s">
        <v>13</v>
      </c>
      <c r="B14" s="11">
        <v>1170</v>
      </c>
      <c r="C14" s="11">
        <v>22000</v>
      </c>
      <c r="D14" s="12">
        <f t="shared" si="0"/>
        <v>53181.818181818184</v>
      </c>
    </row>
    <row r="15" spans="1:4" x14ac:dyDescent="0.25">
      <c r="A15" s="10" t="s">
        <v>14</v>
      </c>
      <c r="B15" s="11">
        <v>1058</v>
      </c>
      <c r="C15" s="11">
        <v>75200</v>
      </c>
      <c r="D15" s="12">
        <f t="shared" si="0"/>
        <v>14069.148936170213</v>
      </c>
    </row>
    <row r="16" spans="1:4" x14ac:dyDescent="0.25">
      <c r="A16" s="10" t="s">
        <v>16</v>
      </c>
      <c r="B16" s="11">
        <v>872</v>
      </c>
      <c r="C16" s="11">
        <v>106000</v>
      </c>
      <c r="D16" s="12">
        <f t="shared" si="0"/>
        <v>8226.4150943396216</v>
      </c>
    </row>
    <row r="17" spans="1:4" x14ac:dyDescent="0.25">
      <c r="A17" s="10" t="s">
        <v>17</v>
      </c>
      <c r="B17" s="11">
        <v>821</v>
      </c>
      <c r="C17" s="11">
        <v>200</v>
      </c>
      <c r="D17" s="12">
        <f t="shared" si="0"/>
        <v>4105000.0000000005</v>
      </c>
    </row>
    <row r="18" spans="1:4" x14ac:dyDescent="0.25">
      <c r="A18" s="10" t="s">
        <v>18</v>
      </c>
      <c r="B18" s="11">
        <v>788</v>
      </c>
      <c r="C18" s="11">
        <v>18600</v>
      </c>
      <c r="D18" s="12">
        <f t="shared" si="0"/>
        <v>42365.591397849465</v>
      </c>
    </row>
    <row r="19" spans="1:4" x14ac:dyDescent="0.25">
      <c r="A19" s="10" t="s">
        <v>19</v>
      </c>
      <c r="B19" s="11">
        <v>763</v>
      </c>
      <c r="C19" s="11">
        <v>95100</v>
      </c>
      <c r="D19" s="12">
        <f t="shared" si="0"/>
        <v>8023.1335436382751</v>
      </c>
    </row>
    <row r="20" spans="1:4" x14ac:dyDescent="0.25">
      <c r="A20" s="10" t="s">
        <v>20</v>
      </c>
      <c r="B20" s="11">
        <v>735</v>
      </c>
      <c r="C20" s="11">
        <v>12900</v>
      </c>
      <c r="D20" s="12">
        <f t="shared" si="0"/>
        <v>56976.744186046511</v>
      </c>
    </row>
    <row r="21" spans="1:4" x14ac:dyDescent="0.25">
      <c r="A21" s="10" t="s">
        <v>21</v>
      </c>
      <c r="B21" s="11">
        <v>727</v>
      </c>
      <c r="C21" s="11">
        <v>53800</v>
      </c>
      <c r="D21" s="12">
        <f t="shared" si="0"/>
        <v>13513.011152416357</v>
      </c>
    </row>
    <row r="22" spans="1:4" x14ac:dyDescent="0.25">
      <c r="A22" s="10" t="s">
        <v>22</v>
      </c>
      <c r="B22" s="11">
        <v>597</v>
      </c>
      <c r="C22" s="11">
        <v>51100</v>
      </c>
      <c r="D22" s="12">
        <f t="shared" si="0"/>
        <v>11682.974559686887</v>
      </c>
    </row>
    <row r="23" spans="1:4" x14ac:dyDescent="0.25">
      <c r="A23" s="14" t="s">
        <v>23</v>
      </c>
      <c r="B23" s="15">
        <v>537</v>
      </c>
      <c r="C23" s="15">
        <v>28400</v>
      </c>
      <c r="D23" s="16">
        <f t="shared" si="0"/>
        <v>18908.450704225354</v>
      </c>
    </row>
    <row r="24" spans="1:4" ht="83.25" customHeight="1" x14ac:dyDescent="0.25">
      <c r="A24" s="28" t="s">
        <v>78</v>
      </c>
      <c r="B24" s="28"/>
      <c r="C24" s="28"/>
      <c r="D24" s="28"/>
    </row>
    <row r="26" spans="1:4" x14ac:dyDescent="0.25">
      <c r="A26" t="s">
        <v>55</v>
      </c>
    </row>
    <row r="27" spans="1:4" x14ac:dyDescent="0.25">
      <c r="A27" t="s">
        <v>24</v>
      </c>
    </row>
    <row r="28" spans="1:4" x14ac:dyDescent="0.25">
      <c r="A28" t="s">
        <v>36</v>
      </c>
    </row>
    <row r="29" spans="1:4" x14ac:dyDescent="0.25">
      <c r="A29" t="s">
        <v>35</v>
      </c>
    </row>
    <row r="30" spans="1:4" x14ac:dyDescent="0.25">
      <c r="A30" t="s">
        <v>38</v>
      </c>
    </row>
    <row r="31" spans="1:4" x14ac:dyDescent="0.25">
      <c r="A31" t="s">
        <v>39</v>
      </c>
    </row>
    <row r="32" spans="1:4" x14ac:dyDescent="0.25">
      <c r="A32" t="s">
        <v>40</v>
      </c>
    </row>
    <row r="33" spans="1:1" x14ac:dyDescent="0.25">
      <c r="A33" t="s">
        <v>41</v>
      </c>
    </row>
    <row r="34" spans="1:1" x14ac:dyDescent="0.25">
      <c r="A34" t="s">
        <v>42</v>
      </c>
    </row>
    <row r="35" spans="1:1" x14ac:dyDescent="0.25">
      <c r="A35" t="s">
        <v>43</v>
      </c>
    </row>
    <row r="36" spans="1:1" x14ac:dyDescent="0.25">
      <c r="A36" t="s">
        <v>44</v>
      </c>
    </row>
    <row r="37" spans="1:1" x14ac:dyDescent="0.25">
      <c r="A37" t="s">
        <v>45</v>
      </c>
    </row>
    <row r="38" spans="1:1" x14ac:dyDescent="0.25">
      <c r="A38" t="s">
        <v>46</v>
      </c>
    </row>
    <row r="39" spans="1:1" ht="17.25" x14ac:dyDescent="0.25">
      <c r="A39" t="s">
        <v>47</v>
      </c>
    </row>
    <row r="40" spans="1:1" ht="17.25" x14ac:dyDescent="0.25">
      <c r="A40" t="s">
        <v>49</v>
      </c>
    </row>
    <row r="41" spans="1:1" ht="17.25" x14ac:dyDescent="0.25">
      <c r="A41" t="s">
        <v>50</v>
      </c>
    </row>
    <row r="42" spans="1:1" ht="17.25" x14ac:dyDescent="0.25">
      <c r="A42" t="s">
        <v>51</v>
      </c>
    </row>
    <row r="43" spans="1:1" x14ac:dyDescent="0.25">
      <c r="A43" t="s">
        <v>52</v>
      </c>
    </row>
    <row r="44" spans="1:1" x14ac:dyDescent="0.25">
      <c r="A44" t="s">
        <v>53</v>
      </c>
    </row>
    <row r="45" spans="1:1" x14ac:dyDescent="0.25">
      <c r="A45" t="s">
        <v>54</v>
      </c>
    </row>
    <row r="47" spans="1:1" x14ac:dyDescent="0.25">
      <c r="A47" t="s">
        <v>48</v>
      </c>
    </row>
    <row r="48" spans="1:1" x14ac:dyDescent="0.25">
      <c r="A48" t="s">
        <v>34</v>
      </c>
    </row>
    <row r="49" spans="1:1" x14ac:dyDescent="0.25">
      <c r="A49" t="s">
        <v>37</v>
      </c>
    </row>
  </sheetData>
  <mergeCells count="1">
    <mergeCell ref="A24:D24"/>
  </mergeCells>
  <pageMargins left="0.7" right="0.7" top="0.75" bottom="0.75" header="0.3" footer="0.3"/>
  <pageSetup scale="8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8"/>
  <sheetViews>
    <sheetView workbookViewId="0"/>
  </sheetViews>
  <sheetFormatPr defaultRowHeight="15" x14ac:dyDescent="0.25"/>
  <cols>
    <col min="1" max="1" width="21.7109375" customWidth="1"/>
    <col min="2" max="4" width="13.7109375" customWidth="1"/>
  </cols>
  <sheetData>
    <row r="1" spans="1:4" x14ac:dyDescent="0.25">
      <c r="A1" s="4" t="s">
        <v>2</v>
      </c>
    </row>
    <row r="2" spans="1:4" ht="93.75" customHeight="1" x14ac:dyDescent="0.25">
      <c r="A2" s="5"/>
      <c r="B2" s="6" t="s">
        <v>33</v>
      </c>
      <c r="C2" s="6" t="s">
        <v>1</v>
      </c>
      <c r="D2" s="6" t="s">
        <v>56</v>
      </c>
    </row>
    <row r="3" spans="1:4" x14ac:dyDescent="0.25">
      <c r="A3" s="7" t="s">
        <v>15</v>
      </c>
      <c r="B3" s="8">
        <v>185988</v>
      </c>
      <c r="C3" s="8">
        <v>1861200</v>
      </c>
      <c r="D3" s="9">
        <f>(B3/C3)*1000000</f>
        <v>99929.078014184401</v>
      </c>
    </row>
    <row r="4" spans="1:4" x14ac:dyDescent="0.25">
      <c r="A4" s="10" t="s">
        <v>4</v>
      </c>
      <c r="B4" s="11">
        <v>42134</v>
      </c>
      <c r="C4" s="11">
        <v>35900</v>
      </c>
      <c r="D4" s="12">
        <f>(B4/C4)*1000000</f>
        <v>1173649.0250696379</v>
      </c>
    </row>
    <row r="5" spans="1:4" x14ac:dyDescent="0.25">
      <c r="A5" s="10" t="s">
        <v>3</v>
      </c>
      <c r="B5" s="11">
        <v>31255</v>
      </c>
      <c r="C5" s="11">
        <v>40900</v>
      </c>
      <c r="D5" s="12">
        <f t="shared" ref="D5:D23" si="0">(B5/C5)*1000000</f>
        <v>764180.92909535451</v>
      </c>
    </row>
    <row r="6" spans="1:4" x14ac:dyDescent="0.25">
      <c r="A6" s="10" t="s">
        <v>27</v>
      </c>
      <c r="B6" s="11">
        <v>22721</v>
      </c>
      <c r="C6" s="11">
        <v>1400</v>
      </c>
      <c r="D6" s="12">
        <f t="shared" si="0"/>
        <v>16229285.714285716</v>
      </c>
    </row>
    <row r="7" spans="1:4" x14ac:dyDescent="0.25">
      <c r="A7" s="10" t="s">
        <v>28</v>
      </c>
      <c r="B7" s="11">
        <v>14124</v>
      </c>
      <c r="C7" s="11">
        <v>1100</v>
      </c>
      <c r="D7" s="12">
        <f t="shared" si="0"/>
        <v>12840000</v>
      </c>
    </row>
    <row r="8" spans="1:4" x14ac:dyDescent="0.25">
      <c r="A8" s="10" t="s">
        <v>29</v>
      </c>
      <c r="B8" s="11">
        <v>12037</v>
      </c>
      <c r="C8" s="11">
        <v>100</v>
      </c>
      <c r="D8" s="12">
        <f t="shared" si="0"/>
        <v>120370000</v>
      </c>
    </row>
    <row r="9" spans="1:4" x14ac:dyDescent="0.25">
      <c r="A9" s="10" t="s">
        <v>6</v>
      </c>
      <c r="B9" s="11">
        <v>11161</v>
      </c>
      <c r="C9" s="11">
        <v>22400</v>
      </c>
      <c r="D9" s="12">
        <f t="shared" si="0"/>
        <v>498258.92857142858</v>
      </c>
    </row>
    <row r="10" spans="1:4" x14ac:dyDescent="0.25">
      <c r="A10" s="10" t="s">
        <v>12</v>
      </c>
      <c r="B10" s="11">
        <v>6900</v>
      </c>
      <c r="C10" s="11">
        <v>400</v>
      </c>
      <c r="D10" s="12">
        <f t="shared" si="0"/>
        <v>17250000</v>
      </c>
    </row>
    <row r="11" spans="1:4" x14ac:dyDescent="0.25">
      <c r="A11" s="10" t="s">
        <v>9</v>
      </c>
      <c r="B11" s="11">
        <v>5344</v>
      </c>
      <c r="C11" s="11">
        <v>58400</v>
      </c>
      <c r="D11" s="12">
        <f t="shared" si="0"/>
        <v>91506.849315068481</v>
      </c>
    </row>
    <row r="12" spans="1:4" x14ac:dyDescent="0.25">
      <c r="A12" s="10" t="s">
        <v>5</v>
      </c>
      <c r="B12" s="11">
        <v>5155</v>
      </c>
      <c r="C12" s="11">
        <v>189300</v>
      </c>
      <c r="D12" s="12">
        <f t="shared" si="0"/>
        <v>27231.907025884841</v>
      </c>
    </row>
    <row r="13" spans="1:4" x14ac:dyDescent="0.25">
      <c r="A13" s="10" t="s">
        <v>16</v>
      </c>
      <c r="B13" s="11">
        <v>4312</v>
      </c>
      <c r="C13" s="11">
        <v>109700</v>
      </c>
      <c r="D13" s="12">
        <f t="shared" si="0"/>
        <v>39307.201458523246</v>
      </c>
    </row>
    <row r="14" spans="1:4" x14ac:dyDescent="0.25">
      <c r="A14" s="10" t="s">
        <v>18</v>
      </c>
      <c r="B14" s="11">
        <v>3830</v>
      </c>
      <c r="C14" s="11">
        <v>19600</v>
      </c>
      <c r="D14" s="12">
        <f t="shared" si="0"/>
        <v>195408.16326530612</v>
      </c>
    </row>
    <row r="15" spans="1:4" x14ac:dyDescent="0.25">
      <c r="A15" s="10" t="s">
        <v>7</v>
      </c>
      <c r="B15" s="11">
        <v>3471</v>
      </c>
      <c r="C15" s="11">
        <v>116500</v>
      </c>
      <c r="D15" s="12">
        <f t="shared" si="0"/>
        <v>29793.991416309014</v>
      </c>
    </row>
    <row r="16" spans="1:4" x14ac:dyDescent="0.25">
      <c r="A16" s="10" t="s">
        <v>8</v>
      </c>
      <c r="B16" s="11">
        <v>2939</v>
      </c>
      <c r="C16" s="11">
        <v>123700</v>
      </c>
      <c r="D16" s="12">
        <f t="shared" si="0"/>
        <v>23759.094583670169</v>
      </c>
    </row>
    <row r="17" spans="1:4" x14ac:dyDescent="0.25">
      <c r="A17" s="10" t="s">
        <v>11</v>
      </c>
      <c r="B17" s="11">
        <v>2778</v>
      </c>
      <c r="C17" s="11">
        <v>102800</v>
      </c>
      <c r="D17" s="12">
        <f t="shared" si="0"/>
        <v>27023.346303501945</v>
      </c>
    </row>
    <row r="18" spans="1:4" x14ac:dyDescent="0.25">
      <c r="A18" s="10" t="s">
        <v>13</v>
      </c>
      <c r="B18" s="11">
        <v>2393</v>
      </c>
      <c r="C18" s="11">
        <v>27800</v>
      </c>
      <c r="D18" s="12">
        <f t="shared" si="0"/>
        <v>86079.136690647487</v>
      </c>
    </row>
    <row r="19" spans="1:4" x14ac:dyDescent="0.25">
      <c r="A19" s="10" t="s">
        <v>17</v>
      </c>
      <c r="B19" s="17">
        <v>1801</v>
      </c>
      <c r="C19" s="17">
        <v>500</v>
      </c>
      <c r="D19" s="12">
        <f t="shared" si="0"/>
        <v>3602000</v>
      </c>
    </row>
    <row r="20" spans="1:4" x14ac:dyDescent="0.25">
      <c r="A20" s="10" t="s">
        <v>20</v>
      </c>
      <c r="B20" s="11">
        <v>1575</v>
      </c>
      <c r="C20" s="11">
        <v>23900</v>
      </c>
      <c r="D20" s="12">
        <f t="shared" si="0"/>
        <v>65899.581589958165</v>
      </c>
    </row>
    <row r="21" spans="1:4" x14ac:dyDescent="0.25">
      <c r="A21" s="10" t="s">
        <v>19</v>
      </c>
      <c r="B21" s="11">
        <v>1403</v>
      </c>
      <c r="C21" s="11">
        <v>139800</v>
      </c>
      <c r="D21" s="12">
        <f t="shared" si="0"/>
        <v>10035.76537911302</v>
      </c>
    </row>
    <row r="22" spans="1:4" x14ac:dyDescent="0.25">
      <c r="A22" s="10" t="s">
        <v>21</v>
      </c>
      <c r="B22" s="11">
        <v>1373</v>
      </c>
      <c r="C22" s="11">
        <v>63300</v>
      </c>
      <c r="D22" s="12">
        <f t="shared" si="0"/>
        <v>21690.363349131119</v>
      </c>
    </row>
    <row r="23" spans="1:4" x14ac:dyDescent="0.25">
      <c r="A23" s="14" t="s">
        <v>32</v>
      </c>
      <c r="B23" s="15">
        <v>1298</v>
      </c>
      <c r="C23" s="15">
        <v>33700</v>
      </c>
      <c r="D23" s="16">
        <f t="shared" si="0"/>
        <v>38516.320474777443</v>
      </c>
    </row>
    <row r="24" spans="1:4" ht="84.75" customHeight="1" x14ac:dyDescent="0.25">
      <c r="A24" s="28" t="s">
        <v>78</v>
      </c>
      <c r="B24" s="28"/>
      <c r="C24" s="28"/>
      <c r="D24" s="28"/>
    </row>
    <row r="26" spans="1:4" x14ac:dyDescent="0.25">
      <c r="A26" t="s">
        <v>24</v>
      </c>
    </row>
    <row r="27" spans="1:4" x14ac:dyDescent="0.25">
      <c r="A27" t="s">
        <v>36</v>
      </c>
    </row>
    <row r="28" spans="1:4" x14ac:dyDescent="0.25">
      <c r="A28" t="s">
        <v>35</v>
      </c>
    </row>
    <row r="29" spans="1:4" x14ac:dyDescent="0.25">
      <c r="A29" t="s">
        <v>38</v>
      </c>
    </row>
    <row r="30" spans="1:4" x14ac:dyDescent="0.25">
      <c r="A30" t="s">
        <v>39</v>
      </c>
    </row>
    <row r="31" spans="1:4" x14ac:dyDescent="0.25">
      <c r="A31" t="s">
        <v>40</v>
      </c>
    </row>
    <row r="32" spans="1:4" x14ac:dyDescent="0.25">
      <c r="A32" t="s">
        <v>41</v>
      </c>
    </row>
    <row r="33" spans="1:1" x14ac:dyDescent="0.25">
      <c r="A33" t="s">
        <v>42</v>
      </c>
    </row>
    <row r="34" spans="1:1" x14ac:dyDescent="0.25">
      <c r="A34" t="s">
        <v>43</v>
      </c>
    </row>
    <row r="35" spans="1:1" x14ac:dyDescent="0.25">
      <c r="A35" t="s">
        <v>44</v>
      </c>
    </row>
    <row r="36" spans="1:1" x14ac:dyDescent="0.25">
      <c r="A36" t="s">
        <v>45</v>
      </c>
    </row>
    <row r="37" spans="1:1" x14ac:dyDescent="0.25">
      <c r="A37" t="s">
        <v>46</v>
      </c>
    </row>
    <row r="38" spans="1:1" ht="17.25" x14ac:dyDescent="0.25">
      <c r="A38" t="s">
        <v>47</v>
      </c>
    </row>
    <row r="39" spans="1:1" ht="17.25" x14ac:dyDescent="0.25">
      <c r="A39" t="s">
        <v>49</v>
      </c>
    </row>
    <row r="40" spans="1:1" ht="17.25" x14ac:dyDescent="0.25">
      <c r="A40" t="s">
        <v>50</v>
      </c>
    </row>
    <row r="41" spans="1:1" ht="17.25" x14ac:dyDescent="0.25">
      <c r="A41" t="s">
        <v>51</v>
      </c>
    </row>
    <row r="42" spans="1:1" x14ac:dyDescent="0.25">
      <c r="A42" t="s">
        <v>52</v>
      </c>
    </row>
    <row r="43" spans="1:1" x14ac:dyDescent="0.25">
      <c r="A43" t="s">
        <v>53</v>
      </c>
    </row>
    <row r="44" spans="1:1" x14ac:dyDescent="0.25">
      <c r="A44" t="s">
        <v>54</v>
      </c>
    </row>
    <row r="46" spans="1:1" x14ac:dyDescent="0.25">
      <c r="A46" t="s">
        <v>48</v>
      </c>
    </row>
    <row r="47" spans="1:1" x14ac:dyDescent="0.25">
      <c r="A47" t="s">
        <v>34</v>
      </c>
    </row>
    <row r="48" spans="1:1" x14ac:dyDescent="0.25">
      <c r="A48" t="s">
        <v>37</v>
      </c>
    </row>
  </sheetData>
  <mergeCells count="1">
    <mergeCell ref="A24:D24"/>
  </mergeCells>
  <pageMargins left="0.7" right="0.7" top="0.75" bottom="0.75" header="0.3" footer="0.3"/>
  <pageSetup scale="8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8"/>
  <sheetViews>
    <sheetView workbookViewId="0">
      <selection activeCell="H21" sqref="H21"/>
    </sheetView>
  </sheetViews>
  <sheetFormatPr defaultRowHeight="15" x14ac:dyDescent="0.25"/>
  <cols>
    <col min="1" max="1" width="21.7109375" customWidth="1"/>
    <col min="2" max="4" width="13.7109375" customWidth="1"/>
  </cols>
  <sheetData>
    <row r="1" spans="1:4" x14ac:dyDescent="0.25">
      <c r="A1" s="4" t="s">
        <v>25</v>
      </c>
    </row>
    <row r="2" spans="1:4" ht="92.25" customHeight="1" x14ac:dyDescent="0.25">
      <c r="A2" s="5"/>
      <c r="B2" s="6" t="s">
        <v>33</v>
      </c>
      <c r="C2" s="6" t="s">
        <v>1</v>
      </c>
      <c r="D2" s="6" t="s">
        <v>56</v>
      </c>
    </row>
    <row r="3" spans="1:4" x14ac:dyDescent="0.25">
      <c r="A3" s="7" t="s">
        <v>15</v>
      </c>
      <c r="B3" s="8">
        <v>308594</v>
      </c>
      <c r="C3" s="8">
        <v>2284300</v>
      </c>
      <c r="D3" s="9">
        <f>(B3/C3)*1000000</f>
        <v>135093.46408090007</v>
      </c>
    </row>
    <row r="4" spans="1:4" x14ac:dyDescent="0.25">
      <c r="A4" s="10" t="s">
        <v>4</v>
      </c>
      <c r="B4" s="11">
        <v>67067</v>
      </c>
      <c r="C4" s="11">
        <v>46900</v>
      </c>
      <c r="D4" s="12">
        <f>(B4/C4)*1000000</f>
        <v>1430000</v>
      </c>
    </row>
    <row r="5" spans="1:4" x14ac:dyDescent="0.25">
      <c r="A5" s="10" t="s">
        <v>3</v>
      </c>
      <c r="B5" s="11">
        <v>50963</v>
      </c>
      <c r="C5" s="11">
        <v>49000</v>
      </c>
      <c r="D5" s="12">
        <f t="shared" ref="D5:D23" si="0">(B5/C5)*1000000</f>
        <v>1040061.224489796</v>
      </c>
    </row>
    <row r="6" spans="1:4" x14ac:dyDescent="0.25">
      <c r="A6" s="10" t="s">
        <v>28</v>
      </c>
      <c r="B6" s="11">
        <v>36942</v>
      </c>
      <c r="C6" s="11">
        <v>400</v>
      </c>
      <c r="D6" s="12">
        <f t="shared" si="0"/>
        <v>92355000</v>
      </c>
    </row>
    <row r="7" spans="1:4" x14ac:dyDescent="0.25">
      <c r="A7" s="10" t="s">
        <v>27</v>
      </c>
      <c r="B7" s="11">
        <v>36394</v>
      </c>
      <c r="C7" s="11">
        <v>1400</v>
      </c>
      <c r="D7" s="12">
        <f t="shared" si="0"/>
        <v>25995714.285714287</v>
      </c>
    </row>
    <row r="8" spans="1:4" x14ac:dyDescent="0.25">
      <c r="A8" s="10" t="s">
        <v>6</v>
      </c>
      <c r="B8" s="11">
        <v>15765</v>
      </c>
      <c r="C8" s="11">
        <v>34500</v>
      </c>
      <c r="D8" s="12">
        <f t="shared" si="0"/>
        <v>456956.52173913043</v>
      </c>
    </row>
    <row r="9" spans="1:4" x14ac:dyDescent="0.25">
      <c r="A9" s="10" t="s">
        <v>12</v>
      </c>
      <c r="B9" s="11">
        <v>11177</v>
      </c>
      <c r="C9" s="11">
        <v>300</v>
      </c>
      <c r="D9" s="12">
        <f t="shared" si="0"/>
        <v>37256666.666666664</v>
      </c>
    </row>
    <row r="10" spans="1:4" x14ac:dyDescent="0.25">
      <c r="A10" s="10" t="s">
        <v>9</v>
      </c>
      <c r="B10" s="11">
        <v>10657</v>
      </c>
      <c r="C10" s="11">
        <v>57800</v>
      </c>
      <c r="D10" s="12">
        <f t="shared" si="0"/>
        <v>184377.16262975777</v>
      </c>
    </row>
    <row r="11" spans="1:4" x14ac:dyDescent="0.25">
      <c r="A11" s="10" t="s">
        <v>29</v>
      </c>
      <c r="B11" s="17">
        <v>8757</v>
      </c>
      <c r="C11" s="17">
        <v>100</v>
      </c>
      <c r="D11" s="12">
        <f t="shared" si="0"/>
        <v>87570000</v>
      </c>
    </row>
    <row r="12" spans="1:4" x14ac:dyDescent="0.25">
      <c r="A12" s="10" t="s">
        <v>5</v>
      </c>
      <c r="B12" s="11">
        <v>7047</v>
      </c>
      <c r="C12" s="11">
        <v>201300</v>
      </c>
      <c r="D12" s="12">
        <f t="shared" si="0"/>
        <v>35007.451564828618</v>
      </c>
    </row>
    <row r="13" spans="1:4" x14ac:dyDescent="0.25">
      <c r="A13" s="10" t="s">
        <v>8</v>
      </c>
      <c r="B13" s="11">
        <v>5006</v>
      </c>
      <c r="C13" s="11">
        <v>134700</v>
      </c>
      <c r="D13" s="12">
        <f t="shared" si="0"/>
        <v>37164.068299925762</v>
      </c>
    </row>
    <row r="14" spans="1:4" x14ac:dyDescent="0.25">
      <c r="A14" s="10" t="s">
        <v>13</v>
      </c>
      <c r="B14" s="17">
        <v>4912</v>
      </c>
      <c r="C14" s="17">
        <v>30100</v>
      </c>
      <c r="D14" s="12">
        <f t="shared" si="0"/>
        <v>163189.36877076412</v>
      </c>
    </row>
    <row r="15" spans="1:4" x14ac:dyDescent="0.25">
      <c r="A15" s="10" t="s">
        <v>11</v>
      </c>
      <c r="B15" s="11">
        <v>4891</v>
      </c>
      <c r="C15" s="11">
        <v>118600</v>
      </c>
      <c r="D15" s="12">
        <f t="shared" si="0"/>
        <v>41239.460370994944</v>
      </c>
    </row>
    <row r="16" spans="1:4" x14ac:dyDescent="0.25">
      <c r="A16" s="10" t="s">
        <v>30</v>
      </c>
      <c r="B16" s="17">
        <v>3658</v>
      </c>
      <c r="C16" s="17">
        <v>14600</v>
      </c>
      <c r="D16" s="12">
        <f t="shared" si="0"/>
        <v>250547.94520547945</v>
      </c>
    </row>
    <row r="17" spans="1:4" x14ac:dyDescent="0.25">
      <c r="A17" s="10" t="s">
        <v>16</v>
      </c>
      <c r="B17" s="11">
        <v>3477</v>
      </c>
      <c r="C17" s="11">
        <v>104800</v>
      </c>
      <c r="D17" s="12">
        <f t="shared" si="0"/>
        <v>33177.48091603053</v>
      </c>
    </row>
    <row r="18" spans="1:4" x14ac:dyDescent="0.25">
      <c r="A18" s="10" t="s">
        <v>7</v>
      </c>
      <c r="B18" s="11">
        <v>3256</v>
      </c>
      <c r="C18" s="11">
        <v>98700</v>
      </c>
      <c r="D18" s="12">
        <f t="shared" si="0"/>
        <v>32988.855116514693</v>
      </c>
    </row>
    <row r="19" spans="1:4" x14ac:dyDescent="0.25">
      <c r="A19" s="10" t="s">
        <v>20</v>
      </c>
      <c r="B19" s="11">
        <v>3121</v>
      </c>
      <c r="C19" s="11">
        <v>22000</v>
      </c>
      <c r="D19" s="12">
        <f t="shared" si="0"/>
        <v>141863.63636363635</v>
      </c>
    </row>
    <row r="20" spans="1:4" x14ac:dyDescent="0.25">
      <c r="A20" s="10" t="s">
        <v>31</v>
      </c>
      <c r="B20" s="11">
        <v>2967</v>
      </c>
      <c r="C20" s="11">
        <v>66900</v>
      </c>
      <c r="D20" s="12">
        <f t="shared" si="0"/>
        <v>44349.775784753358</v>
      </c>
    </row>
    <row r="21" spans="1:4" x14ac:dyDescent="0.25">
      <c r="A21" s="10" t="s">
        <v>19</v>
      </c>
      <c r="B21" s="11">
        <v>2729</v>
      </c>
      <c r="C21" s="11">
        <v>242300</v>
      </c>
      <c r="D21" s="12">
        <f t="shared" si="0"/>
        <v>11262.897234832852</v>
      </c>
    </row>
    <row r="22" spans="1:4" x14ac:dyDescent="0.25">
      <c r="A22" s="10" t="s">
        <v>32</v>
      </c>
      <c r="B22" s="17">
        <v>2583</v>
      </c>
      <c r="C22" s="17">
        <v>34300</v>
      </c>
      <c r="D22" s="12">
        <f t="shared" si="0"/>
        <v>75306.122448979586</v>
      </c>
    </row>
    <row r="23" spans="1:4" x14ac:dyDescent="0.25">
      <c r="A23" s="14" t="s">
        <v>18</v>
      </c>
      <c r="B23" s="15">
        <v>2516</v>
      </c>
      <c r="C23" s="15">
        <v>20000</v>
      </c>
      <c r="D23" s="16">
        <f t="shared" si="0"/>
        <v>125800</v>
      </c>
    </row>
    <row r="24" spans="1:4" ht="88.5" customHeight="1" x14ac:dyDescent="0.25">
      <c r="A24" s="28" t="s">
        <v>78</v>
      </c>
      <c r="B24" s="28"/>
      <c r="C24" s="28"/>
      <c r="D24" s="28"/>
    </row>
    <row r="26" spans="1:4" x14ac:dyDescent="0.25">
      <c r="A26" t="s">
        <v>24</v>
      </c>
    </row>
    <row r="27" spans="1:4" x14ac:dyDescent="0.25">
      <c r="A27" t="s">
        <v>36</v>
      </c>
    </row>
    <row r="28" spans="1:4" x14ac:dyDescent="0.25">
      <c r="A28" t="s">
        <v>35</v>
      </c>
    </row>
    <row r="29" spans="1:4" x14ac:dyDescent="0.25">
      <c r="A29" t="s">
        <v>38</v>
      </c>
    </row>
    <row r="30" spans="1:4" x14ac:dyDescent="0.25">
      <c r="A30" t="s">
        <v>39</v>
      </c>
    </row>
    <row r="31" spans="1:4" x14ac:dyDescent="0.25">
      <c r="A31" t="s">
        <v>40</v>
      </c>
    </row>
    <row r="32" spans="1:4" x14ac:dyDescent="0.25">
      <c r="A32" t="s">
        <v>41</v>
      </c>
    </row>
    <row r="33" spans="1:1" x14ac:dyDescent="0.25">
      <c r="A33" t="s">
        <v>42</v>
      </c>
    </row>
    <row r="34" spans="1:1" x14ac:dyDescent="0.25">
      <c r="A34" t="s">
        <v>43</v>
      </c>
    </row>
    <row r="35" spans="1:1" x14ac:dyDescent="0.25">
      <c r="A35" t="s">
        <v>44</v>
      </c>
    </row>
    <row r="36" spans="1:1" x14ac:dyDescent="0.25">
      <c r="A36" t="s">
        <v>45</v>
      </c>
    </row>
    <row r="37" spans="1:1" x14ac:dyDescent="0.25">
      <c r="A37" t="s">
        <v>46</v>
      </c>
    </row>
    <row r="38" spans="1:1" ht="17.25" x14ac:dyDescent="0.25">
      <c r="A38" t="s">
        <v>47</v>
      </c>
    </row>
    <row r="39" spans="1:1" ht="17.25" x14ac:dyDescent="0.25">
      <c r="A39" t="s">
        <v>49</v>
      </c>
    </row>
    <row r="40" spans="1:1" ht="17.25" x14ac:dyDescent="0.25">
      <c r="A40" t="s">
        <v>50</v>
      </c>
    </row>
    <row r="41" spans="1:1" ht="17.25" x14ac:dyDescent="0.25">
      <c r="A41" t="s">
        <v>51</v>
      </c>
    </row>
    <row r="42" spans="1:1" x14ac:dyDescent="0.25">
      <c r="A42" t="s">
        <v>52</v>
      </c>
    </row>
    <row r="43" spans="1:1" x14ac:dyDescent="0.25">
      <c r="A43" t="s">
        <v>53</v>
      </c>
    </row>
    <row r="44" spans="1:1" x14ac:dyDescent="0.25">
      <c r="A44" t="s">
        <v>54</v>
      </c>
    </row>
    <row r="46" spans="1:1" x14ac:dyDescent="0.25">
      <c r="A46" t="s">
        <v>48</v>
      </c>
    </row>
    <row r="47" spans="1:1" x14ac:dyDescent="0.25">
      <c r="A47" t="s">
        <v>34</v>
      </c>
    </row>
    <row r="48" spans="1:1" x14ac:dyDescent="0.25">
      <c r="A48" t="s">
        <v>37</v>
      </c>
    </row>
  </sheetData>
  <mergeCells count="1">
    <mergeCell ref="A24:D24"/>
  </mergeCells>
  <pageMargins left="0.7" right="0.7" top="0.75" bottom="0.75" header="0.3" footer="0.3"/>
  <pageSetup scale="8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2"/>
  <sheetViews>
    <sheetView workbookViewId="0">
      <selection activeCell="J13" sqref="J13"/>
    </sheetView>
  </sheetViews>
  <sheetFormatPr defaultRowHeight="15" x14ac:dyDescent="0.25"/>
  <cols>
    <col min="1" max="1" width="21.7109375" customWidth="1"/>
    <col min="2" max="4" width="13.7109375" customWidth="1"/>
  </cols>
  <sheetData>
    <row r="1" spans="1:4" x14ac:dyDescent="0.25">
      <c r="A1" s="4" t="s">
        <v>57</v>
      </c>
    </row>
    <row r="2" spans="1:4" x14ac:dyDescent="0.25">
      <c r="A2" s="4" t="s">
        <v>58</v>
      </c>
    </row>
    <row r="3" spans="1:4" ht="135" x14ac:dyDescent="0.25">
      <c r="A3" s="5"/>
      <c r="B3" s="6" t="s">
        <v>59</v>
      </c>
      <c r="C3" s="6" t="s">
        <v>60</v>
      </c>
      <c r="D3" s="6" t="s">
        <v>56</v>
      </c>
    </row>
    <row r="4" spans="1:4" x14ac:dyDescent="0.25">
      <c r="A4" s="18" t="s">
        <v>61</v>
      </c>
      <c r="B4" s="19"/>
      <c r="C4" s="19"/>
      <c r="D4" s="19"/>
    </row>
    <row r="5" spans="1:4" x14ac:dyDescent="0.25">
      <c r="A5" s="20" t="s">
        <v>15</v>
      </c>
      <c r="B5" s="21">
        <v>-44</v>
      </c>
      <c r="C5" s="21">
        <v>478225</v>
      </c>
      <c r="D5" s="22">
        <v>-93</v>
      </c>
    </row>
    <row r="6" spans="1:4" x14ac:dyDescent="0.25">
      <c r="A6" s="10" t="s">
        <v>6</v>
      </c>
      <c r="B6" s="17">
        <v>1917</v>
      </c>
      <c r="C6" s="17">
        <v>45871</v>
      </c>
      <c r="D6" s="12">
        <v>41797</v>
      </c>
    </row>
    <row r="7" spans="1:4" x14ac:dyDescent="0.25">
      <c r="A7" s="10" t="s">
        <v>16</v>
      </c>
      <c r="B7" s="17">
        <v>-1862</v>
      </c>
      <c r="C7" s="17">
        <v>50626</v>
      </c>
      <c r="D7" s="12">
        <v>-36772</v>
      </c>
    </row>
    <row r="8" spans="1:4" x14ac:dyDescent="0.25">
      <c r="A8" s="10" t="s">
        <v>5</v>
      </c>
      <c r="B8" s="17">
        <v>1476</v>
      </c>
      <c r="C8" s="17">
        <v>100177</v>
      </c>
      <c r="D8" s="12">
        <v>14732</v>
      </c>
    </row>
    <row r="9" spans="1:4" x14ac:dyDescent="0.25">
      <c r="A9" s="10" t="s">
        <v>62</v>
      </c>
      <c r="B9" s="17" t="s">
        <v>26</v>
      </c>
      <c r="C9" s="17" t="s">
        <v>26</v>
      </c>
      <c r="D9" s="12">
        <v>285354</v>
      </c>
    </row>
    <row r="10" spans="1:4" x14ac:dyDescent="0.25">
      <c r="A10" s="10" t="s">
        <v>7</v>
      </c>
      <c r="B10" s="17">
        <v>-1111</v>
      </c>
      <c r="C10" s="17">
        <v>67298</v>
      </c>
      <c r="D10" s="12">
        <v>-16507</v>
      </c>
    </row>
    <row r="11" spans="1:4" x14ac:dyDescent="0.25">
      <c r="A11" s="10" t="s">
        <v>11</v>
      </c>
      <c r="B11" s="17">
        <v>-966</v>
      </c>
      <c r="C11" s="17">
        <v>69453</v>
      </c>
      <c r="D11" s="12">
        <v>-13906</v>
      </c>
    </row>
    <row r="12" spans="1:4" x14ac:dyDescent="0.25">
      <c r="A12" s="10" t="s">
        <v>18</v>
      </c>
      <c r="B12" s="17" t="s">
        <v>26</v>
      </c>
      <c r="C12" s="17" t="s">
        <v>26</v>
      </c>
      <c r="D12" s="12">
        <v>-13959</v>
      </c>
    </row>
    <row r="13" spans="1:4" x14ac:dyDescent="0.25">
      <c r="A13" s="10" t="s">
        <v>4</v>
      </c>
      <c r="B13" s="13">
        <v>-154</v>
      </c>
      <c r="C13" s="13">
        <v>39958</v>
      </c>
      <c r="D13" s="12">
        <v>-3858</v>
      </c>
    </row>
    <row r="14" spans="1:4" x14ac:dyDescent="0.25">
      <c r="A14" s="10" t="s">
        <v>63</v>
      </c>
      <c r="B14" s="13">
        <v>-144</v>
      </c>
      <c r="C14" s="17">
        <v>3084</v>
      </c>
      <c r="D14" s="12">
        <v>-46708</v>
      </c>
    </row>
    <row r="15" spans="1:4" x14ac:dyDescent="0.25">
      <c r="A15" s="10" t="s">
        <v>8</v>
      </c>
      <c r="B15" s="13">
        <v>98</v>
      </c>
      <c r="C15" s="17">
        <v>53694</v>
      </c>
      <c r="D15" s="12">
        <v>1820</v>
      </c>
    </row>
    <row r="16" spans="1:4" x14ac:dyDescent="0.25">
      <c r="A16" s="10" t="s">
        <v>64</v>
      </c>
      <c r="B16" s="13">
        <v>-60</v>
      </c>
      <c r="C16" s="17">
        <v>5115</v>
      </c>
      <c r="D16" s="12">
        <v>-11825</v>
      </c>
    </row>
    <row r="17" spans="1:4" x14ac:dyDescent="0.25">
      <c r="A17" s="10" t="s">
        <v>28</v>
      </c>
      <c r="B17" s="17" t="s">
        <v>26</v>
      </c>
      <c r="C17" s="17" t="s">
        <v>26</v>
      </c>
      <c r="D17" s="12">
        <v>-12254</v>
      </c>
    </row>
    <row r="18" spans="1:4" x14ac:dyDescent="0.25">
      <c r="A18" s="10" t="s">
        <v>65</v>
      </c>
      <c r="B18" s="17" t="s">
        <v>26</v>
      </c>
      <c r="C18" s="17" t="s">
        <v>26</v>
      </c>
      <c r="D18" s="12">
        <v>23258</v>
      </c>
    </row>
    <row r="19" spans="1:4" x14ac:dyDescent="0.25">
      <c r="A19" s="10" t="s">
        <v>23</v>
      </c>
      <c r="B19" s="17" t="s">
        <v>26</v>
      </c>
      <c r="C19" s="17" t="s">
        <v>26</v>
      </c>
      <c r="D19" s="12">
        <v>-45872</v>
      </c>
    </row>
    <row r="20" spans="1:4" x14ac:dyDescent="0.25">
      <c r="A20" s="10" t="s">
        <v>66</v>
      </c>
      <c r="B20" s="17" t="s">
        <v>26</v>
      </c>
      <c r="C20" s="17" t="s">
        <v>26</v>
      </c>
      <c r="D20" s="12">
        <v>-9759</v>
      </c>
    </row>
    <row r="21" spans="1:4" x14ac:dyDescent="0.25">
      <c r="A21" s="10" t="s">
        <v>21</v>
      </c>
      <c r="B21" s="17">
        <v>-19</v>
      </c>
      <c r="C21" s="17">
        <v>233</v>
      </c>
      <c r="D21" s="12">
        <v>-81185</v>
      </c>
    </row>
    <row r="22" spans="1:4" x14ac:dyDescent="0.25">
      <c r="A22" s="10" t="s">
        <v>13</v>
      </c>
      <c r="B22" s="17">
        <v>-17</v>
      </c>
      <c r="C22" s="17">
        <v>1581</v>
      </c>
      <c r="D22" s="12">
        <v>-11004</v>
      </c>
    </row>
    <row r="23" spans="1:4" x14ac:dyDescent="0.25">
      <c r="A23" s="10" t="s">
        <v>19</v>
      </c>
      <c r="B23" s="17">
        <v>-17</v>
      </c>
      <c r="C23" s="17">
        <v>216</v>
      </c>
      <c r="D23" s="12">
        <v>-77343</v>
      </c>
    </row>
    <row r="24" spans="1:4" x14ac:dyDescent="0.25">
      <c r="A24" s="10" t="s">
        <v>10</v>
      </c>
      <c r="B24" s="17" t="s">
        <v>26</v>
      </c>
      <c r="C24" s="17" t="s">
        <v>26</v>
      </c>
      <c r="D24" s="12">
        <v>-164578</v>
      </c>
    </row>
    <row r="25" spans="1:4" x14ac:dyDescent="0.25">
      <c r="A25" s="14" t="s">
        <v>67</v>
      </c>
      <c r="B25" s="23" t="s">
        <v>26</v>
      </c>
      <c r="C25" s="23" t="s">
        <v>26</v>
      </c>
      <c r="D25" s="16">
        <v>-25672</v>
      </c>
    </row>
    <row r="26" spans="1:4" x14ac:dyDescent="0.25">
      <c r="B26" s="24"/>
    </row>
    <row r="27" spans="1:4" x14ac:dyDescent="0.25">
      <c r="A27" t="s">
        <v>55</v>
      </c>
    </row>
    <row r="28" spans="1:4" ht="245.25" customHeight="1" x14ac:dyDescent="0.25">
      <c r="A28" s="25" t="s">
        <v>68</v>
      </c>
      <c r="B28" s="25"/>
      <c r="C28" s="25"/>
      <c r="D28" s="25"/>
    </row>
    <row r="30" spans="1:4" x14ac:dyDescent="0.25">
      <c r="A30" t="s">
        <v>69</v>
      </c>
    </row>
    <row r="31" spans="1:4" x14ac:dyDescent="0.25">
      <c r="A31" t="s">
        <v>36</v>
      </c>
    </row>
    <row r="32" spans="1:4" x14ac:dyDescent="0.25">
      <c r="A32" t="s">
        <v>35</v>
      </c>
    </row>
    <row r="33" spans="1:1" x14ac:dyDescent="0.25">
      <c r="A33" t="s">
        <v>38</v>
      </c>
    </row>
    <row r="34" spans="1:1" x14ac:dyDescent="0.25">
      <c r="A34" t="s">
        <v>39</v>
      </c>
    </row>
    <row r="35" spans="1:1" x14ac:dyDescent="0.25">
      <c r="A35" t="s">
        <v>40</v>
      </c>
    </row>
    <row r="36" spans="1:1" x14ac:dyDescent="0.25">
      <c r="A36" t="s">
        <v>41</v>
      </c>
    </row>
    <row r="37" spans="1:1" x14ac:dyDescent="0.25">
      <c r="A37" t="s">
        <v>42</v>
      </c>
    </row>
    <row r="38" spans="1:1" x14ac:dyDescent="0.25">
      <c r="A38" t="s">
        <v>43</v>
      </c>
    </row>
    <row r="39" spans="1:1" x14ac:dyDescent="0.25">
      <c r="A39" t="s">
        <v>44</v>
      </c>
    </row>
    <row r="40" spans="1:1" x14ac:dyDescent="0.25">
      <c r="A40" t="s">
        <v>45</v>
      </c>
    </row>
    <row r="41" spans="1:1" x14ac:dyDescent="0.25">
      <c r="A41" t="s">
        <v>46</v>
      </c>
    </row>
    <row r="42" spans="1:1" ht="17.25" x14ac:dyDescent="0.25">
      <c r="A42" t="s">
        <v>47</v>
      </c>
    </row>
    <row r="43" spans="1:1" ht="17.25" x14ac:dyDescent="0.25">
      <c r="A43" t="s">
        <v>49</v>
      </c>
    </row>
    <row r="44" spans="1:1" ht="17.25" x14ac:dyDescent="0.25">
      <c r="A44" t="s">
        <v>50</v>
      </c>
    </row>
    <row r="45" spans="1:1" ht="17.25" x14ac:dyDescent="0.25">
      <c r="A45" t="s">
        <v>51</v>
      </c>
    </row>
    <row r="46" spans="1:1" x14ac:dyDescent="0.25">
      <c r="A46" t="s">
        <v>52</v>
      </c>
    </row>
    <row r="47" spans="1:1" x14ac:dyDescent="0.25">
      <c r="A47" t="s">
        <v>53</v>
      </c>
    </row>
    <row r="48" spans="1:1" x14ac:dyDescent="0.25">
      <c r="A48" t="s">
        <v>54</v>
      </c>
    </row>
    <row r="50" spans="1:1" x14ac:dyDescent="0.25">
      <c r="A50" t="s">
        <v>48</v>
      </c>
    </row>
    <row r="51" spans="1:1" x14ac:dyDescent="0.25">
      <c r="A51" t="s">
        <v>34</v>
      </c>
    </row>
    <row r="52" spans="1:1" x14ac:dyDescent="0.25">
      <c r="A52" t="s">
        <v>70</v>
      </c>
    </row>
  </sheetData>
  <mergeCells count="1">
    <mergeCell ref="A28:D28"/>
  </mergeCells>
  <pageMargins left="0.7" right="0.7" top="0.75" bottom="0.75" header="0.3" footer="0.3"/>
  <pageSetup scale="6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1"/>
  <sheetViews>
    <sheetView workbookViewId="0"/>
  </sheetViews>
  <sheetFormatPr defaultRowHeight="15" x14ac:dyDescent="0.25"/>
  <cols>
    <col min="1" max="1" width="21.7109375" customWidth="1"/>
    <col min="2" max="4" width="13.7109375" customWidth="1"/>
  </cols>
  <sheetData>
    <row r="1" spans="1:6" x14ac:dyDescent="0.25">
      <c r="A1" s="4" t="s">
        <v>71</v>
      </c>
    </row>
    <row r="2" spans="1:6" x14ac:dyDescent="0.25">
      <c r="A2" s="4" t="s">
        <v>72</v>
      </c>
    </row>
    <row r="3" spans="1:6" ht="135" x14ac:dyDescent="0.25">
      <c r="A3" s="5"/>
      <c r="B3" s="6" t="s">
        <v>59</v>
      </c>
      <c r="C3" s="6" t="s">
        <v>60</v>
      </c>
      <c r="D3" s="6" t="s">
        <v>56</v>
      </c>
    </row>
    <row r="4" spans="1:6" x14ac:dyDescent="0.25">
      <c r="A4" s="18" t="s">
        <v>61</v>
      </c>
      <c r="B4" s="19"/>
      <c r="C4" s="19"/>
      <c r="D4" s="19"/>
    </row>
    <row r="5" spans="1:6" x14ac:dyDescent="0.25">
      <c r="A5" s="20" t="s">
        <v>15</v>
      </c>
      <c r="B5" s="21">
        <v>3221</v>
      </c>
      <c r="C5" s="21">
        <v>439474</v>
      </c>
      <c r="D5" s="22">
        <v>7330</v>
      </c>
      <c r="F5" s="1"/>
    </row>
    <row r="6" spans="1:6" x14ac:dyDescent="0.25">
      <c r="A6" s="10" t="s">
        <v>6</v>
      </c>
      <c r="B6" s="17">
        <v>1789</v>
      </c>
      <c r="C6" s="17">
        <v>50677</v>
      </c>
      <c r="D6" s="12">
        <v>35305</v>
      </c>
      <c r="F6" s="1"/>
    </row>
    <row r="7" spans="1:6" x14ac:dyDescent="0.25">
      <c r="A7" s="10" t="s">
        <v>5</v>
      </c>
      <c r="B7" s="17">
        <v>1735</v>
      </c>
      <c r="C7" s="17">
        <v>131885</v>
      </c>
      <c r="D7" s="12">
        <v>13159</v>
      </c>
      <c r="F7" s="1"/>
    </row>
    <row r="8" spans="1:6" x14ac:dyDescent="0.25">
      <c r="A8" s="10" t="s">
        <v>16</v>
      </c>
      <c r="B8" s="17">
        <v>832</v>
      </c>
      <c r="C8" s="17">
        <v>48797</v>
      </c>
      <c r="D8" s="12">
        <v>17045</v>
      </c>
      <c r="F8" s="1"/>
    </row>
    <row r="9" spans="1:6" x14ac:dyDescent="0.25">
      <c r="A9" s="10" t="s">
        <v>11</v>
      </c>
      <c r="B9" s="17">
        <v>-705</v>
      </c>
      <c r="C9" s="17">
        <v>23619</v>
      </c>
      <c r="D9" s="12">
        <v>-29851</v>
      </c>
      <c r="F9" s="1"/>
    </row>
    <row r="10" spans="1:6" x14ac:dyDescent="0.25">
      <c r="A10" s="10" t="s">
        <v>64</v>
      </c>
      <c r="B10" s="17">
        <v>-484</v>
      </c>
      <c r="C10" s="17">
        <v>5394</v>
      </c>
      <c r="D10" s="12">
        <v>-89721</v>
      </c>
      <c r="F10" s="1"/>
    </row>
    <row r="11" spans="1:6" x14ac:dyDescent="0.25">
      <c r="A11" s="10" t="s">
        <v>62</v>
      </c>
      <c r="B11" s="17" t="s">
        <v>26</v>
      </c>
      <c r="C11" s="17" t="s">
        <v>26</v>
      </c>
      <c r="D11" s="12">
        <v>193744</v>
      </c>
      <c r="F11" s="1"/>
    </row>
    <row r="12" spans="1:6" x14ac:dyDescent="0.25">
      <c r="A12" s="10" t="s">
        <v>9</v>
      </c>
      <c r="B12" s="17" t="s">
        <v>26</v>
      </c>
      <c r="C12" s="17" t="s">
        <v>26</v>
      </c>
      <c r="D12" s="12">
        <v>-101833</v>
      </c>
      <c r="F12" s="1"/>
    </row>
    <row r="13" spans="1:6" x14ac:dyDescent="0.25">
      <c r="A13" s="10" t="s">
        <v>8</v>
      </c>
      <c r="B13" s="17">
        <v>448</v>
      </c>
      <c r="C13" s="17">
        <v>45937</v>
      </c>
      <c r="D13" s="12">
        <v>9751</v>
      </c>
      <c r="F13" s="1"/>
    </row>
    <row r="14" spans="1:6" x14ac:dyDescent="0.25">
      <c r="A14" s="10" t="s">
        <v>73</v>
      </c>
      <c r="B14" s="17">
        <v>-239</v>
      </c>
      <c r="C14" s="17">
        <v>4727</v>
      </c>
      <c r="D14" s="12">
        <v>-50652</v>
      </c>
      <c r="F14" s="1"/>
    </row>
    <row r="15" spans="1:6" x14ac:dyDescent="0.25">
      <c r="A15" s="10" t="s">
        <v>31</v>
      </c>
      <c r="B15" s="17">
        <v>-189</v>
      </c>
      <c r="C15" s="17">
        <v>4879</v>
      </c>
      <c r="D15" s="12">
        <v>-38680</v>
      </c>
      <c r="F15" s="1"/>
    </row>
    <row r="16" spans="1:6" x14ac:dyDescent="0.25">
      <c r="A16" s="10" t="s">
        <v>3</v>
      </c>
      <c r="B16" s="17" t="s">
        <v>26</v>
      </c>
      <c r="C16" s="17" t="s">
        <v>26</v>
      </c>
      <c r="D16" s="12">
        <v>-112064</v>
      </c>
      <c r="F16" s="1"/>
    </row>
    <row r="17" spans="1:6" x14ac:dyDescent="0.25">
      <c r="A17" s="10" t="s">
        <v>7</v>
      </c>
      <c r="B17" s="17">
        <v>141</v>
      </c>
      <c r="C17" s="17">
        <v>32589</v>
      </c>
      <c r="D17" s="12">
        <v>4311</v>
      </c>
      <c r="F17" s="1"/>
    </row>
    <row r="18" spans="1:6" x14ac:dyDescent="0.25">
      <c r="A18" s="10" t="s">
        <v>28</v>
      </c>
      <c r="B18" s="17">
        <v>-91</v>
      </c>
      <c r="C18" s="17">
        <v>30013</v>
      </c>
      <c r="D18" s="12">
        <v>-3034</v>
      </c>
      <c r="F18" s="1"/>
    </row>
    <row r="19" spans="1:6" x14ac:dyDescent="0.25">
      <c r="A19" s="10" t="s">
        <v>18</v>
      </c>
      <c r="B19" s="17">
        <v>-74</v>
      </c>
      <c r="C19" s="17">
        <v>1707</v>
      </c>
      <c r="D19" s="12">
        <v>-43156</v>
      </c>
      <c r="F19" s="1"/>
    </row>
    <row r="20" spans="1:6" x14ac:dyDescent="0.25">
      <c r="A20" s="10" t="s">
        <v>20</v>
      </c>
      <c r="B20" s="17" t="s">
        <v>26</v>
      </c>
      <c r="C20" s="17" t="s">
        <v>26</v>
      </c>
      <c r="D20" s="12">
        <v>99740</v>
      </c>
      <c r="F20" s="1"/>
    </row>
    <row r="21" spans="1:6" x14ac:dyDescent="0.25">
      <c r="A21" s="10" t="s">
        <v>13</v>
      </c>
      <c r="B21" s="17" t="s">
        <v>26</v>
      </c>
      <c r="C21" s="17" t="s">
        <v>26</v>
      </c>
      <c r="D21" s="12">
        <v>12363</v>
      </c>
      <c r="F21" s="1"/>
    </row>
    <row r="22" spans="1:6" x14ac:dyDescent="0.25">
      <c r="A22" s="10" t="s">
        <v>74</v>
      </c>
      <c r="B22" s="17">
        <v>48</v>
      </c>
      <c r="C22" s="17">
        <v>8797</v>
      </c>
      <c r="D22" s="12">
        <v>5495</v>
      </c>
      <c r="F22" s="1"/>
    </row>
    <row r="23" spans="1:6" x14ac:dyDescent="0.25">
      <c r="A23" s="10" t="s">
        <v>63</v>
      </c>
      <c r="B23" s="17">
        <v>39</v>
      </c>
      <c r="C23" s="17">
        <v>2437</v>
      </c>
      <c r="D23" s="12">
        <v>15873</v>
      </c>
      <c r="F23" s="1"/>
    </row>
    <row r="24" spans="1:6" x14ac:dyDescent="0.25">
      <c r="A24" s="10" t="s">
        <v>4</v>
      </c>
      <c r="B24" s="17">
        <v>38</v>
      </c>
      <c r="C24" s="17">
        <v>26428</v>
      </c>
      <c r="D24" s="12">
        <v>1422</v>
      </c>
      <c r="F24" s="1"/>
    </row>
    <row r="25" spans="1:6" x14ac:dyDescent="0.25">
      <c r="A25" s="14" t="s">
        <v>75</v>
      </c>
      <c r="B25" s="23">
        <v>-28</v>
      </c>
      <c r="C25" s="23">
        <v>2115</v>
      </c>
      <c r="D25" s="16">
        <v>-13462</v>
      </c>
      <c r="F25" s="1"/>
    </row>
    <row r="26" spans="1:6" x14ac:dyDescent="0.25">
      <c r="B26" s="3"/>
      <c r="C26" s="3"/>
      <c r="D26" s="2"/>
    </row>
    <row r="27" spans="1:6" x14ac:dyDescent="0.25">
      <c r="A27" t="s">
        <v>55</v>
      </c>
    </row>
    <row r="28" spans="1:6" ht="245.25" customHeight="1" x14ac:dyDescent="0.25">
      <c r="A28" s="25" t="s">
        <v>68</v>
      </c>
      <c r="B28" s="25"/>
      <c r="C28" s="25"/>
      <c r="D28" s="25"/>
    </row>
    <row r="29" spans="1:6" x14ac:dyDescent="0.25">
      <c r="A29" t="s">
        <v>69</v>
      </c>
    </row>
    <row r="30" spans="1:6" x14ac:dyDescent="0.25">
      <c r="A30" t="s">
        <v>36</v>
      </c>
    </row>
    <row r="31" spans="1:6" x14ac:dyDescent="0.25">
      <c r="A31" t="s">
        <v>35</v>
      </c>
    </row>
    <row r="32" spans="1:6" x14ac:dyDescent="0.25">
      <c r="A32" t="s">
        <v>38</v>
      </c>
    </row>
    <row r="33" spans="1:1" x14ac:dyDescent="0.25">
      <c r="A33" t="s">
        <v>39</v>
      </c>
    </row>
    <row r="34" spans="1:1" x14ac:dyDescent="0.25">
      <c r="A34" t="s">
        <v>40</v>
      </c>
    </row>
    <row r="35" spans="1:1" x14ac:dyDescent="0.25">
      <c r="A35" t="s">
        <v>41</v>
      </c>
    </row>
    <row r="36" spans="1:1" x14ac:dyDescent="0.25">
      <c r="A36" t="s">
        <v>42</v>
      </c>
    </row>
    <row r="37" spans="1:1" x14ac:dyDescent="0.25">
      <c r="A37" t="s">
        <v>43</v>
      </c>
    </row>
    <row r="38" spans="1:1" x14ac:dyDescent="0.25">
      <c r="A38" t="s">
        <v>44</v>
      </c>
    </row>
    <row r="39" spans="1:1" x14ac:dyDescent="0.25">
      <c r="A39" t="s">
        <v>45</v>
      </c>
    </row>
    <row r="40" spans="1:1" x14ac:dyDescent="0.25">
      <c r="A40" t="s">
        <v>46</v>
      </c>
    </row>
    <row r="41" spans="1:1" ht="17.25" x14ac:dyDescent="0.25">
      <c r="A41" t="s">
        <v>47</v>
      </c>
    </row>
    <row r="42" spans="1:1" ht="17.25" x14ac:dyDescent="0.25">
      <c r="A42" t="s">
        <v>49</v>
      </c>
    </row>
    <row r="43" spans="1:1" ht="17.25" x14ac:dyDescent="0.25">
      <c r="A43" t="s">
        <v>50</v>
      </c>
    </row>
    <row r="44" spans="1:1" ht="17.25" x14ac:dyDescent="0.25">
      <c r="A44" t="s">
        <v>51</v>
      </c>
    </row>
    <row r="45" spans="1:1" x14ac:dyDescent="0.25">
      <c r="A45" t="s">
        <v>52</v>
      </c>
    </row>
    <row r="46" spans="1:1" x14ac:dyDescent="0.25">
      <c r="A46" t="s">
        <v>53</v>
      </c>
    </row>
    <row r="47" spans="1:1" x14ac:dyDescent="0.25">
      <c r="A47" t="s">
        <v>54</v>
      </c>
    </row>
    <row r="49" spans="1:1" x14ac:dyDescent="0.25">
      <c r="A49" t="s">
        <v>48</v>
      </c>
    </row>
    <row r="50" spans="1:1" x14ac:dyDescent="0.25">
      <c r="A50" t="s">
        <v>34</v>
      </c>
    </row>
    <row r="51" spans="1:1" x14ac:dyDescent="0.25">
      <c r="A51" t="s">
        <v>70</v>
      </c>
    </row>
  </sheetData>
  <mergeCells count="1">
    <mergeCell ref="A28:D28"/>
  </mergeCells>
  <pageMargins left="0.7" right="0.7" top="0.75" bottom="0.75" header="0.3" footer="0.3"/>
  <pageSetup scale="6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1"/>
  <sheetViews>
    <sheetView workbookViewId="0"/>
  </sheetViews>
  <sheetFormatPr defaultRowHeight="15" x14ac:dyDescent="0.25"/>
  <cols>
    <col min="1" max="1" width="21.7109375" customWidth="1"/>
    <col min="2" max="4" width="13.7109375" customWidth="1"/>
  </cols>
  <sheetData>
    <row r="1" spans="1:6" x14ac:dyDescent="0.25">
      <c r="A1" s="4" t="s">
        <v>57</v>
      </c>
    </row>
    <row r="2" spans="1:6" x14ac:dyDescent="0.25">
      <c r="A2" s="4" t="s">
        <v>76</v>
      </c>
    </row>
    <row r="3" spans="1:6" ht="135" x14ac:dyDescent="0.25">
      <c r="A3" s="5"/>
      <c r="B3" s="6" t="s">
        <v>59</v>
      </c>
      <c r="C3" s="6" t="s">
        <v>60</v>
      </c>
      <c r="D3" s="6" t="s">
        <v>56</v>
      </c>
    </row>
    <row r="4" spans="1:6" x14ac:dyDescent="0.25">
      <c r="A4" s="18" t="s">
        <v>61</v>
      </c>
      <c r="B4" s="19"/>
      <c r="C4" s="19"/>
      <c r="D4" s="19"/>
    </row>
    <row r="5" spans="1:6" x14ac:dyDescent="0.25">
      <c r="A5" s="20" t="s">
        <v>15</v>
      </c>
      <c r="B5" s="21">
        <v>13846</v>
      </c>
      <c r="C5" s="21">
        <v>588446</v>
      </c>
      <c r="D5" s="22">
        <v>23530</v>
      </c>
      <c r="F5" s="1"/>
    </row>
    <row r="6" spans="1:6" x14ac:dyDescent="0.25">
      <c r="A6" s="10" t="s">
        <v>5</v>
      </c>
      <c r="B6" s="17">
        <v>6409</v>
      </c>
      <c r="C6" s="17">
        <v>107560</v>
      </c>
      <c r="D6" s="26">
        <v>59582</v>
      </c>
      <c r="F6" s="1"/>
    </row>
    <row r="7" spans="1:6" x14ac:dyDescent="0.25">
      <c r="A7" s="10" t="s">
        <v>16</v>
      </c>
      <c r="B7" s="17" t="s">
        <v>26</v>
      </c>
      <c r="C7" s="17" t="s">
        <v>26</v>
      </c>
      <c r="D7" s="26">
        <v>51146</v>
      </c>
      <c r="F7" s="1"/>
    </row>
    <row r="8" spans="1:6" x14ac:dyDescent="0.25">
      <c r="A8" s="10" t="s">
        <v>6</v>
      </c>
      <c r="B8" s="17">
        <v>2726</v>
      </c>
      <c r="C8" s="17">
        <v>68939</v>
      </c>
      <c r="D8" s="26">
        <v>39549</v>
      </c>
      <c r="F8" s="1"/>
    </row>
    <row r="9" spans="1:6" x14ac:dyDescent="0.25">
      <c r="A9" s="10" t="s">
        <v>4</v>
      </c>
      <c r="B9" s="17">
        <v>-1001</v>
      </c>
      <c r="C9" s="17">
        <v>42652</v>
      </c>
      <c r="D9" s="26">
        <v>-23466</v>
      </c>
      <c r="F9" s="1"/>
    </row>
    <row r="10" spans="1:6" x14ac:dyDescent="0.25">
      <c r="A10" s="10" t="s">
        <v>8</v>
      </c>
      <c r="B10" s="17">
        <v>936</v>
      </c>
      <c r="C10" s="17">
        <v>42167</v>
      </c>
      <c r="D10" s="26">
        <v>22198</v>
      </c>
      <c r="F10" s="1"/>
    </row>
    <row r="11" spans="1:6" x14ac:dyDescent="0.25">
      <c r="A11" s="10" t="s">
        <v>28</v>
      </c>
      <c r="B11" s="17" t="s">
        <v>26</v>
      </c>
      <c r="C11" s="17" t="s">
        <v>26</v>
      </c>
      <c r="D11" s="26">
        <v>14338</v>
      </c>
      <c r="F11" s="1"/>
    </row>
    <row r="12" spans="1:6" x14ac:dyDescent="0.25">
      <c r="A12" s="10" t="s">
        <v>62</v>
      </c>
      <c r="B12" s="17">
        <v>271</v>
      </c>
      <c r="C12" s="17">
        <v>3864</v>
      </c>
      <c r="D12" s="26">
        <v>70182</v>
      </c>
      <c r="F12" s="1"/>
    </row>
    <row r="13" spans="1:6" x14ac:dyDescent="0.25">
      <c r="A13" s="10" t="s">
        <v>3</v>
      </c>
      <c r="B13" s="17" t="s">
        <v>26</v>
      </c>
      <c r="C13" s="17" t="s">
        <v>26</v>
      </c>
      <c r="D13" s="26">
        <v>189295</v>
      </c>
      <c r="F13" s="1"/>
    </row>
    <row r="14" spans="1:6" x14ac:dyDescent="0.25">
      <c r="A14" s="10" t="s">
        <v>31</v>
      </c>
      <c r="B14" s="17">
        <v>256</v>
      </c>
      <c r="C14" s="17">
        <v>12830</v>
      </c>
      <c r="D14" s="26">
        <v>19939</v>
      </c>
      <c r="F14" s="1"/>
    </row>
    <row r="15" spans="1:6" x14ac:dyDescent="0.25">
      <c r="A15" s="10" t="s">
        <v>7</v>
      </c>
      <c r="B15" s="17">
        <v>244</v>
      </c>
      <c r="C15" s="17">
        <v>37617</v>
      </c>
      <c r="D15" s="26">
        <v>6495</v>
      </c>
      <c r="F15" s="1"/>
    </row>
    <row r="16" spans="1:6" x14ac:dyDescent="0.25">
      <c r="A16" s="10" t="s">
        <v>21</v>
      </c>
      <c r="B16" s="17" t="s">
        <v>26</v>
      </c>
      <c r="C16" s="17" t="s">
        <v>26</v>
      </c>
      <c r="D16" s="26">
        <v>11562</v>
      </c>
      <c r="F16" s="1"/>
    </row>
    <row r="17" spans="1:6" x14ac:dyDescent="0.25">
      <c r="A17" s="10" t="s">
        <v>74</v>
      </c>
      <c r="B17" s="17">
        <v>153</v>
      </c>
      <c r="C17" s="17">
        <v>24262</v>
      </c>
      <c r="D17" s="26">
        <v>6314</v>
      </c>
      <c r="F17" s="1"/>
    </row>
    <row r="18" spans="1:6" x14ac:dyDescent="0.25">
      <c r="A18" s="10" t="s">
        <v>11</v>
      </c>
      <c r="B18" s="17">
        <v>-149</v>
      </c>
      <c r="C18" s="17">
        <v>77621</v>
      </c>
      <c r="D18" s="26">
        <v>-1920</v>
      </c>
      <c r="F18" s="1"/>
    </row>
    <row r="19" spans="1:6" x14ac:dyDescent="0.25">
      <c r="A19" s="10" t="s">
        <v>64</v>
      </c>
      <c r="B19" s="17">
        <v>-143</v>
      </c>
      <c r="C19" s="17">
        <v>8674</v>
      </c>
      <c r="D19" s="26">
        <v>-16518</v>
      </c>
      <c r="F19" s="1"/>
    </row>
    <row r="20" spans="1:6" x14ac:dyDescent="0.25">
      <c r="A20" s="10" t="s">
        <v>9</v>
      </c>
      <c r="B20" s="17" t="s">
        <v>26</v>
      </c>
      <c r="C20" s="17" t="s">
        <v>26</v>
      </c>
      <c r="D20" s="26">
        <v>-6100</v>
      </c>
      <c r="F20" s="1"/>
    </row>
    <row r="21" spans="1:6" x14ac:dyDescent="0.25">
      <c r="A21" s="10" t="s">
        <v>63</v>
      </c>
      <c r="B21" s="17">
        <v>-103</v>
      </c>
      <c r="C21" s="17">
        <v>2290</v>
      </c>
      <c r="D21" s="26">
        <v>-45076</v>
      </c>
      <c r="F21" s="1"/>
    </row>
    <row r="22" spans="1:6" x14ac:dyDescent="0.25">
      <c r="A22" s="10" t="s">
        <v>20</v>
      </c>
      <c r="B22" s="17">
        <v>89</v>
      </c>
      <c r="C22" s="17">
        <v>4801</v>
      </c>
      <c r="D22" s="26">
        <v>18547</v>
      </c>
      <c r="F22" s="1"/>
    </row>
    <row r="23" spans="1:6" x14ac:dyDescent="0.25">
      <c r="A23" s="10" t="s">
        <v>23</v>
      </c>
      <c r="B23" s="17" t="s">
        <v>26</v>
      </c>
      <c r="C23" s="17" t="s">
        <v>26</v>
      </c>
      <c r="D23" s="26">
        <v>13019</v>
      </c>
      <c r="F23" s="1"/>
    </row>
    <row r="24" spans="1:6" x14ac:dyDescent="0.25">
      <c r="A24" s="10" t="s">
        <v>73</v>
      </c>
      <c r="B24" s="17">
        <v>54</v>
      </c>
      <c r="C24" s="17">
        <v>1831</v>
      </c>
      <c r="D24" s="26">
        <v>29269</v>
      </c>
      <c r="F24" s="1"/>
    </row>
    <row r="25" spans="1:6" x14ac:dyDescent="0.25">
      <c r="A25" s="14" t="s">
        <v>77</v>
      </c>
      <c r="B25" s="23">
        <v>-50</v>
      </c>
      <c r="C25" s="23">
        <v>1853</v>
      </c>
      <c r="D25" s="27">
        <v>-27133</v>
      </c>
      <c r="F25" s="1"/>
    </row>
    <row r="26" spans="1:6" x14ac:dyDescent="0.25">
      <c r="B26" s="3"/>
      <c r="C26" s="3"/>
      <c r="D26" s="2"/>
    </row>
    <row r="27" spans="1:6" x14ac:dyDescent="0.25">
      <c r="A27" t="s">
        <v>55</v>
      </c>
    </row>
    <row r="28" spans="1:6" ht="250.5" customHeight="1" x14ac:dyDescent="0.25">
      <c r="A28" s="25" t="s">
        <v>68</v>
      </c>
      <c r="B28" s="25"/>
      <c r="C28" s="25"/>
      <c r="D28" s="25"/>
    </row>
    <row r="29" spans="1:6" x14ac:dyDescent="0.25">
      <c r="A29" t="s">
        <v>69</v>
      </c>
    </row>
    <row r="30" spans="1:6" x14ac:dyDescent="0.25">
      <c r="A30" t="s">
        <v>36</v>
      </c>
    </row>
    <row r="31" spans="1:6" x14ac:dyDescent="0.25">
      <c r="A31" t="s">
        <v>35</v>
      </c>
    </row>
    <row r="32" spans="1:6" x14ac:dyDescent="0.25">
      <c r="A32" t="s">
        <v>38</v>
      </c>
    </row>
    <row r="33" spans="1:1" x14ac:dyDescent="0.25">
      <c r="A33" t="s">
        <v>39</v>
      </c>
    </row>
    <row r="34" spans="1:1" x14ac:dyDescent="0.25">
      <c r="A34" t="s">
        <v>40</v>
      </c>
    </row>
    <row r="35" spans="1:1" x14ac:dyDescent="0.25">
      <c r="A35" t="s">
        <v>41</v>
      </c>
    </row>
    <row r="36" spans="1:1" x14ac:dyDescent="0.25">
      <c r="A36" t="s">
        <v>42</v>
      </c>
    </row>
    <row r="37" spans="1:1" x14ac:dyDescent="0.25">
      <c r="A37" t="s">
        <v>43</v>
      </c>
    </row>
    <row r="38" spans="1:1" x14ac:dyDescent="0.25">
      <c r="A38" t="s">
        <v>44</v>
      </c>
    </row>
    <row r="39" spans="1:1" x14ac:dyDescent="0.25">
      <c r="A39" t="s">
        <v>45</v>
      </c>
    </row>
    <row r="40" spans="1:1" x14ac:dyDescent="0.25">
      <c r="A40" t="s">
        <v>46</v>
      </c>
    </row>
    <row r="41" spans="1:1" ht="17.25" x14ac:dyDescent="0.25">
      <c r="A41" t="s">
        <v>47</v>
      </c>
    </row>
    <row r="42" spans="1:1" ht="17.25" x14ac:dyDescent="0.25">
      <c r="A42" t="s">
        <v>49</v>
      </c>
    </row>
    <row r="43" spans="1:1" ht="17.25" x14ac:dyDescent="0.25">
      <c r="A43" t="s">
        <v>50</v>
      </c>
    </row>
    <row r="44" spans="1:1" ht="17.25" x14ac:dyDescent="0.25">
      <c r="A44" t="s">
        <v>51</v>
      </c>
    </row>
    <row r="45" spans="1:1" x14ac:dyDescent="0.25">
      <c r="A45" t="s">
        <v>52</v>
      </c>
    </row>
    <row r="46" spans="1:1" x14ac:dyDescent="0.25">
      <c r="A46" t="s">
        <v>53</v>
      </c>
    </row>
    <row r="47" spans="1:1" x14ac:dyDescent="0.25">
      <c r="A47" t="s">
        <v>54</v>
      </c>
    </row>
    <row r="49" spans="1:1" x14ac:dyDescent="0.25">
      <c r="A49" t="s">
        <v>48</v>
      </c>
    </row>
    <row r="50" spans="1:1" x14ac:dyDescent="0.25">
      <c r="A50" t="s">
        <v>34</v>
      </c>
    </row>
    <row r="51" spans="1:1" x14ac:dyDescent="0.25">
      <c r="A51" t="s">
        <v>70</v>
      </c>
    </row>
  </sheetData>
  <mergeCells count="1">
    <mergeCell ref="A28:D28"/>
  </mergeCells>
  <pageMargins left="0.7" right="0.7" top="0.75" bottom="0.75" header="0.3" footer="0.3"/>
  <pageSetup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1999 foreign aff</vt:lpstr>
      <vt:lpstr>2004 foreign aff</vt:lpstr>
      <vt:lpstr>2009 foreign aff</vt:lpstr>
      <vt:lpstr>1999 U.S. aff</vt:lpstr>
      <vt:lpstr>2004 U.S. aff</vt:lpstr>
      <vt:lpstr>2009 U.S. aff</vt:lpstr>
      <vt:lpstr>'1999 foreign aff'!Print_Area</vt:lpstr>
      <vt:lpstr>'1999 U.S. aff'!Print_Area</vt:lpstr>
      <vt:lpstr>'2004 foreign aff'!Print_Area</vt:lpstr>
      <vt:lpstr>'2004 U.S. aff'!Print_Area</vt:lpstr>
      <vt:lpstr>'2009 foreign aff'!Print_Area</vt:lpstr>
      <vt:lpstr>'2009 U.S. aff'!Print_Area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2012-09-06T19:09:30Z</cp:lastPrinted>
  <dcterms:created xsi:type="dcterms:W3CDTF">2012-07-26T17:55:51Z</dcterms:created>
  <dcterms:modified xsi:type="dcterms:W3CDTF">2012-09-06T19:10:36Z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-1635743010</vt:i4>
  </property>
  <property fmtid="{D5CDD505-2E9C-101B-9397-08002B2CF9AE}" pid="3" name="_NewReviewCycle">
    <vt:lpwstr/>
  </property>
  <property fmtid="{D5CDD505-2E9C-101B-9397-08002B2CF9AE}" pid="4" name="_EmailSubject">
    <vt:lpwstr>Custom Tables to Post on BEA Web Site (1 of 2)</vt:lpwstr>
  </property>
  <property fmtid="{D5CDD505-2E9C-101B-9397-08002B2CF9AE}" pid="5" name="_AuthorEmail">
    <vt:lpwstr>Raymond.Mataloni@bea.gov</vt:lpwstr>
  </property>
  <property fmtid="{D5CDD505-2E9C-101B-9397-08002B2CF9AE}" pid="6" name="_AuthorEmailDisplayName">
    <vt:lpwstr>Mataloni, Raymond</vt:lpwstr>
  </property>
</Properties>
</file>